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第五轮" sheetId="6" r:id="rId1"/>
  </sheets>
  <definedNames>
    <definedName name="_xlnm._FilterDatabase" localSheetId="0" hidden="1">第五轮!$A$3:$J$912</definedName>
    <definedName name="_xlnm.Print_Titles" localSheetId="0">第五轮!$2:$3</definedName>
  </definedNames>
  <calcPr calcId="144525" concurrentCalc="0"/>
</workbook>
</file>

<file path=xl/sharedStrings.xml><?xml version="1.0" encoding="utf-8"?>
<sst xmlns="http://schemas.openxmlformats.org/spreadsheetml/2006/main" count="5282" uniqueCount="2092">
  <si>
    <r>
      <rPr>
        <sz val="11"/>
        <rFont val="方正黑体_GBK"/>
        <charset val="134"/>
      </rPr>
      <t>附件</t>
    </r>
    <r>
      <rPr>
        <sz val="11"/>
        <rFont val="Times New Roman"/>
        <charset val="134"/>
      </rPr>
      <t xml:space="preserve">3 </t>
    </r>
  </si>
  <si>
    <t>曲靖市沾益区“十四五”规划项目表</t>
  </si>
  <si>
    <t>序号</t>
  </si>
  <si>
    <t>项目名称</t>
  </si>
  <si>
    <t>项目
性质</t>
  </si>
  <si>
    <t>主要建设内容及规模</t>
  </si>
  <si>
    <t>建设地点</t>
  </si>
  <si>
    <t>建设年限</t>
  </si>
  <si>
    <t>总投资
（万元）</t>
  </si>
  <si>
    <t>十四五期间投资计划（万元）</t>
  </si>
  <si>
    <t>项目单位/
项目业主</t>
  </si>
  <si>
    <t>备注</t>
  </si>
  <si>
    <r>
      <rPr>
        <b/>
        <sz val="9"/>
        <color rgb="FF000000"/>
        <rFont val="方正黑体_GBK"/>
        <charset val="134"/>
      </rPr>
      <t>合计（</t>
    </r>
    <r>
      <rPr>
        <b/>
        <sz val="9"/>
        <color rgb="FF000000"/>
        <rFont val="Times New Roman"/>
        <charset val="134"/>
      </rPr>
      <t>869</t>
    </r>
    <r>
      <rPr>
        <b/>
        <sz val="9"/>
        <color rgb="FF000000"/>
        <rFont val="方正黑体_GBK"/>
        <charset val="134"/>
      </rPr>
      <t>个）</t>
    </r>
  </si>
  <si>
    <t>一、农、林、牧业（111个）</t>
  </si>
  <si>
    <r>
      <rPr>
        <b/>
        <sz val="9"/>
        <color indexed="8"/>
        <rFont val="方正仿宋_GBK"/>
        <charset val="134"/>
      </rPr>
      <t>（一）农业（</t>
    </r>
    <r>
      <rPr>
        <b/>
        <sz val="9"/>
        <color indexed="8"/>
        <rFont val="Times New Roman"/>
        <charset val="134"/>
      </rPr>
      <t>60</t>
    </r>
    <r>
      <rPr>
        <b/>
        <sz val="9"/>
        <color indexed="8"/>
        <rFont val="方正仿宋_GBK"/>
        <charset val="134"/>
      </rPr>
      <t>个）</t>
    </r>
  </si>
  <si>
    <t>沾益炎方国家级现代农业科技示范建设项目</t>
  </si>
  <si>
    <t>新建</t>
  </si>
  <si>
    <r>
      <rPr>
        <sz val="9"/>
        <rFont val="方正仿宋_GBK"/>
        <charset val="134"/>
      </rPr>
      <t>围绕珠江源打造</t>
    </r>
    <r>
      <rPr>
        <sz val="9"/>
        <rFont val="Times New Roman"/>
        <charset val="134"/>
      </rPr>
      <t>10000</t>
    </r>
    <r>
      <rPr>
        <sz val="9"/>
        <rFont val="方正仿宋_GBK"/>
        <charset val="134"/>
      </rPr>
      <t>亩集高效生产、农业观光、休闲体验、科普教育为一体的“绿色公园”</t>
    </r>
  </si>
  <si>
    <r>
      <rPr>
        <sz val="9"/>
        <rFont val="方正仿宋_GBK"/>
        <charset val="134"/>
      </rPr>
      <t>沾益区</t>
    </r>
    <r>
      <rPr>
        <sz val="9"/>
        <rFont val="Times New Roman"/>
        <charset val="134"/>
      </rPr>
      <t xml:space="preserve">
</t>
    </r>
    <r>
      <rPr>
        <sz val="9"/>
        <rFont val="方正仿宋_GBK"/>
        <charset val="134"/>
      </rPr>
      <t>炎方乡</t>
    </r>
  </si>
  <si>
    <t>2021-2029</t>
  </si>
  <si>
    <t>沾益区炎方乡
人民政府</t>
  </si>
  <si>
    <t>沾益区万寿菊种业选育中心建设项目</t>
  </si>
  <si>
    <r>
      <rPr>
        <sz val="9"/>
        <rFont val="方正仿宋_GBK"/>
        <charset val="134"/>
      </rPr>
      <t>完成选育中心建设，建成新品种制种基地</t>
    </r>
    <r>
      <rPr>
        <sz val="9"/>
        <rFont val="Times New Roman"/>
        <charset val="134"/>
      </rPr>
      <t>2000</t>
    </r>
    <r>
      <rPr>
        <sz val="9"/>
        <rFont val="方正仿宋_GBK"/>
        <charset val="134"/>
      </rPr>
      <t>亩</t>
    </r>
  </si>
  <si>
    <r>
      <rPr>
        <sz val="9"/>
        <rFont val="方正仿宋_GBK"/>
        <charset val="134"/>
      </rPr>
      <t>沾益区</t>
    </r>
    <r>
      <rPr>
        <sz val="9"/>
        <rFont val="Times New Roman"/>
        <charset val="134"/>
      </rPr>
      <t xml:space="preserve">
</t>
    </r>
    <r>
      <rPr>
        <sz val="9"/>
        <rFont val="方正仿宋_GBK"/>
        <charset val="134"/>
      </rPr>
      <t>龙华街道</t>
    </r>
  </si>
  <si>
    <t>2021-2028</t>
  </si>
  <si>
    <t>沾益区农业农村局</t>
  </si>
  <si>
    <t>沾益区高原特色山地农牧一体化示范产业园</t>
  </si>
  <si>
    <r>
      <rPr>
        <sz val="9"/>
        <rFont val="方正仿宋_GBK"/>
        <charset val="134"/>
      </rPr>
      <t>建设年出栏</t>
    </r>
    <r>
      <rPr>
        <sz val="9"/>
        <rFont val="Times New Roman"/>
        <charset val="134"/>
      </rPr>
      <t>24</t>
    </r>
    <r>
      <rPr>
        <sz val="9"/>
        <rFont val="方正仿宋_GBK"/>
        <charset val="134"/>
      </rPr>
      <t>万头仔猪繁育基地及肥猪育肥场，配套发展山地特色农业种植基地</t>
    </r>
  </si>
  <si>
    <r>
      <rPr>
        <sz val="9"/>
        <rFont val="方正仿宋_GBK"/>
        <charset val="134"/>
      </rPr>
      <t>沾益区</t>
    </r>
    <r>
      <rPr>
        <sz val="9"/>
        <rFont val="Times New Roman"/>
        <charset val="134"/>
      </rPr>
      <t xml:space="preserve">
</t>
    </r>
    <r>
      <rPr>
        <sz val="9"/>
        <rFont val="方正仿宋_GBK"/>
        <charset val="134"/>
      </rPr>
      <t>花山街道</t>
    </r>
  </si>
  <si>
    <t>2019-2025</t>
  </si>
  <si>
    <t>沾益区花山街道
办事处</t>
  </si>
  <si>
    <t>沾益区国家现代农业产业园</t>
  </si>
  <si>
    <t>建设基础设施、服务设施、农产品加工分拣配送、冷链物流及生态旅游设施等</t>
  </si>
  <si>
    <t>沾益区</t>
  </si>
  <si>
    <t>沾益区农林投公司</t>
  </si>
  <si>
    <t>沾益区珠江源乡村振兴示范园</t>
  </si>
  <si>
    <t>以花山街道和炎方乡为核心，新建标准化蔬菜基地、中药材基地、低改桑园、果蔬冷链物流设施等，配套休闲观光旅游基础设施</t>
  </si>
  <si>
    <r>
      <rPr>
        <sz val="9"/>
        <rFont val="方正仿宋_GBK"/>
        <charset val="134"/>
      </rPr>
      <t>沾益区</t>
    </r>
    <r>
      <rPr>
        <sz val="9"/>
        <rFont val="Times New Roman"/>
        <charset val="134"/>
      </rPr>
      <t xml:space="preserve">
</t>
    </r>
    <r>
      <rPr>
        <sz val="9"/>
        <rFont val="方正仿宋_GBK"/>
        <charset val="134"/>
      </rPr>
      <t>花山街道</t>
    </r>
    <r>
      <rPr>
        <sz val="9"/>
        <rFont val="Times New Roman"/>
        <charset val="134"/>
      </rPr>
      <t xml:space="preserve">
</t>
    </r>
    <r>
      <rPr>
        <sz val="9"/>
        <rFont val="方正仿宋_GBK"/>
        <charset val="134"/>
      </rPr>
      <t>炎方乡</t>
    </r>
  </si>
  <si>
    <t>2019-2026</t>
  </si>
  <si>
    <t>沾益区炎方中药材种植示范园建设项目</t>
  </si>
  <si>
    <r>
      <rPr>
        <sz val="9"/>
        <rFont val="方正仿宋_GBK"/>
        <charset val="134"/>
      </rPr>
      <t>建设</t>
    </r>
    <r>
      <rPr>
        <sz val="9"/>
        <rFont val="Times New Roman"/>
        <charset val="134"/>
      </rPr>
      <t>10000</t>
    </r>
    <r>
      <rPr>
        <sz val="9"/>
        <rFont val="方正仿宋_GBK"/>
        <charset val="134"/>
      </rPr>
      <t>亩中药材种植基地，发展中药材观光，配套中药材检测室、陈列室、初级加工线等</t>
    </r>
  </si>
  <si>
    <t>2019-2027</t>
  </si>
  <si>
    <t>沾益区中药材优良品种选育种植及质量追溯体系建设项目</t>
  </si>
  <si>
    <t>建设银杏、滇黄精、工业大麻、当归等主导品种选育及种苗基地和质量追溯体系</t>
  </si>
  <si>
    <t>2021-2027</t>
  </si>
  <si>
    <t>沾益区高原特色植物提取物种植基地建设项目</t>
  </si>
  <si>
    <r>
      <rPr>
        <sz val="9"/>
        <rFont val="方正仿宋_GBK"/>
        <charset val="134"/>
      </rPr>
      <t>建设紫萝卜、紫甘薯等可提取物种植基地</t>
    </r>
    <r>
      <rPr>
        <sz val="9"/>
        <rFont val="Times New Roman"/>
        <charset val="134"/>
      </rPr>
      <t>3.5</t>
    </r>
    <r>
      <rPr>
        <sz val="9"/>
        <rFont val="方正仿宋_GBK"/>
        <charset val="134"/>
      </rPr>
      <t>万亩</t>
    </r>
  </si>
  <si>
    <t>沾益区炎方青山农旅融合特色村建设示范项目</t>
  </si>
  <si>
    <t>建设七彩花谷田园科技示范基地，配套建设珠江源水系小坝塘、水源地保护等</t>
  </si>
  <si>
    <t>2021-2026</t>
  </si>
  <si>
    <t>沾益区希美康珠源杏海生态产业融合项目</t>
  </si>
  <si>
    <t>改扩建</t>
  </si>
  <si>
    <r>
      <rPr>
        <sz val="9"/>
        <rFont val="方正仿宋_GBK"/>
        <charset val="134"/>
      </rPr>
      <t>建设</t>
    </r>
    <r>
      <rPr>
        <sz val="9"/>
        <rFont val="Times New Roman"/>
        <charset val="134"/>
      </rPr>
      <t>8</t>
    </r>
    <r>
      <rPr>
        <sz val="9"/>
        <rFont val="方正仿宋_GBK"/>
        <charset val="134"/>
      </rPr>
      <t>万亩标准化银杏种植基地及加工，配套农业观光旅游设施</t>
    </r>
  </si>
  <si>
    <t>沾益区水果提质增效技术管理与设施栽培项目</t>
  </si>
  <si>
    <r>
      <rPr>
        <sz val="9"/>
        <rFont val="方正仿宋_GBK"/>
        <charset val="134"/>
      </rPr>
      <t>建设</t>
    </r>
    <r>
      <rPr>
        <sz val="9"/>
        <rFont val="Times New Roman"/>
        <charset val="134"/>
      </rPr>
      <t>2</t>
    </r>
    <r>
      <rPr>
        <sz val="9"/>
        <rFont val="方正仿宋_GBK"/>
        <charset val="134"/>
      </rPr>
      <t>万亩水果滴灌、绿色病虫害防控、防爆网设施，配套</t>
    </r>
    <r>
      <rPr>
        <sz val="9"/>
        <rFont val="Times New Roman"/>
        <charset val="134"/>
      </rPr>
      <t>5000</t>
    </r>
    <r>
      <rPr>
        <sz val="9"/>
        <rFont val="方正仿宋_GBK"/>
        <charset val="134"/>
      </rPr>
      <t>亩大棚及冷库</t>
    </r>
  </si>
  <si>
    <r>
      <rPr>
        <sz val="9"/>
        <rFont val="方正仿宋_GBK"/>
        <charset val="134"/>
      </rPr>
      <t>沾益区</t>
    </r>
    <r>
      <rPr>
        <sz val="9"/>
        <rFont val="Times New Roman"/>
        <charset val="134"/>
      </rPr>
      <t>10</t>
    </r>
    <r>
      <rPr>
        <sz val="9"/>
        <rFont val="方正仿宋_GBK"/>
        <charset val="134"/>
      </rPr>
      <t>万亩优质高效桑蚕种养创新能力提升工程</t>
    </r>
  </si>
  <si>
    <r>
      <rPr>
        <sz val="9"/>
        <rFont val="方正仿宋_GBK"/>
        <charset val="134"/>
      </rPr>
      <t>建设蚕桑科技示范园区，改造中低产桑园</t>
    </r>
    <r>
      <rPr>
        <sz val="9"/>
        <rFont val="Times New Roman"/>
        <charset val="134"/>
      </rPr>
      <t>6</t>
    </r>
    <r>
      <rPr>
        <sz val="9"/>
        <rFont val="方正仿宋_GBK"/>
        <charset val="134"/>
      </rPr>
      <t>万亩，建检测交易中心</t>
    </r>
    <r>
      <rPr>
        <sz val="9"/>
        <rFont val="Times New Roman"/>
        <charset val="134"/>
      </rPr>
      <t>1</t>
    </r>
    <r>
      <rPr>
        <sz val="9"/>
        <rFont val="方正仿宋_GBK"/>
        <charset val="134"/>
      </rPr>
      <t>个</t>
    </r>
  </si>
  <si>
    <t>2019-2022</t>
  </si>
  <si>
    <t>沾益区万亩标准化现代设施蔬菜基地建设项目</t>
  </si>
  <si>
    <r>
      <rPr>
        <sz val="9"/>
        <rFont val="方正仿宋_GBK"/>
        <charset val="134"/>
      </rPr>
      <t>建设</t>
    </r>
    <r>
      <rPr>
        <sz val="9"/>
        <rFont val="Times New Roman"/>
        <charset val="134"/>
      </rPr>
      <t>3.9</t>
    </r>
    <r>
      <rPr>
        <sz val="9"/>
        <rFont val="方正仿宋_GBK"/>
        <charset val="134"/>
      </rPr>
      <t>万亩标准化、现代化设施蔬菜生产基地</t>
    </r>
  </si>
  <si>
    <t>沾益区土著鱼类研繁保护和生态养殖建设项目</t>
  </si>
  <si>
    <r>
      <rPr>
        <sz val="9"/>
        <rFont val="方正仿宋_GBK"/>
        <charset val="134"/>
      </rPr>
      <t>开发土著鱼类研繁基地，发展</t>
    </r>
    <r>
      <rPr>
        <sz val="9"/>
        <rFont val="Times New Roman"/>
        <charset val="134"/>
      </rPr>
      <t>200</t>
    </r>
    <r>
      <rPr>
        <sz val="9"/>
        <rFont val="方正仿宋_GBK"/>
        <charset val="134"/>
      </rPr>
      <t>亩亚冷流水鲑鳟鲟鱼类养殖</t>
    </r>
  </si>
  <si>
    <t>沾益区种养加工一体化生态循环项目</t>
  </si>
  <si>
    <t>建设藜蒿种植基地，配套饲料加工、肉牛屠宰、有机肥生产厂等设施</t>
  </si>
  <si>
    <t>2020-2026</t>
  </si>
  <si>
    <t>云南么豪农业开发有限公司</t>
  </si>
  <si>
    <t>沾益区中药材良种繁育及标准化示范基地建设项目</t>
  </si>
  <si>
    <r>
      <rPr>
        <sz val="9"/>
        <rFont val="方正仿宋_GBK"/>
        <charset val="134"/>
      </rPr>
      <t>建设中药材种植基地，推广工业大麻标准化种植示范区</t>
    </r>
    <r>
      <rPr>
        <sz val="9"/>
        <rFont val="Times New Roman"/>
        <charset val="134"/>
      </rPr>
      <t>1</t>
    </r>
    <r>
      <rPr>
        <sz val="9"/>
        <rFont val="方正仿宋_GBK"/>
        <charset val="134"/>
      </rPr>
      <t>万亩，配套建设中药材交易市场</t>
    </r>
  </si>
  <si>
    <t>沾益区“一县一业”工业大麻种植、加工基地建设</t>
  </si>
  <si>
    <r>
      <rPr>
        <sz val="9"/>
        <rFont val="方正仿宋_GBK"/>
        <charset val="134"/>
      </rPr>
      <t>打造工业大麻示范基地</t>
    </r>
    <r>
      <rPr>
        <sz val="9"/>
        <rFont val="Times New Roman"/>
        <charset val="134"/>
      </rPr>
      <t>1</t>
    </r>
    <r>
      <rPr>
        <sz val="9"/>
        <rFont val="方正仿宋_GBK"/>
        <charset val="134"/>
      </rPr>
      <t>万亩，推广工业大麻种植</t>
    </r>
    <r>
      <rPr>
        <sz val="9"/>
        <rFont val="Times New Roman"/>
        <charset val="134"/>
      </rPr>
      <t>10</t>
    </r>
    <r>
      <rPr>
        <sz val="9"/>
        <rFont val="方正仿宋_GBK"/>
        <charset val="134"/>
      </rPr>
      <t>万亩，加快工业园区工业大麻加工基地建设</t>
    </r>
  </si>
  <si>
    <t>2020-2022</t>
  </si>
  <si>
    <t>沾益区欧亚美魔芋种植与深加工基地建设项目</t>
  </si>
  <si>
    <r>
      <rPr>
        <sz val="9"/>
        <rFont val="方正仿宋_GBK"/>
        <charset val="134"/>
      </rPr>
      <t>种植魔芋</t>
    </r>
    <r>
      <rPr>
        <sz val="9"/>
        <rFont val="Times New Roman"/>
        <charset val="134"/>
      </rPr>
      <t>10000</t>
    </r>
    <r>
      <rPr>
        <sz val="9"/>
        <rFont val="方正仿宋_GBK"/>
        <charset val="134"/>
      </rPr>
      <t>亩，配套建设加工、仓储等设施</t>
    </r>
  </si>
  <si>
    <t>2020-2025</t>
  </si>
  <si>
    <t>沾益欧亚美农业
科技开发有限公司</t>
  </si>
  <si>
    <t>沾益区炎方万亩立体种养殖示范建设项目</t>
  </si>
  <si>
    <r>
      <rPr>
        <sz val="9"/>
        <rFont val="方正仿宋_GBK"/>
        <charset val="134"/>
      </rPr>
      <t>种植</t>
    </r>
    <r>
      <rPr>
        <sz val="9"/>
        <rFont val="Times New Roman"/>
        <charset val="134"/>
      </rPr>
      <t>10000</t>
    </r>
    <r>
      <rPr>
        <sz val="9"/>
        <rFont val="方正仿宋_GBK"/>
        <charset val="134"/>
      </rPr>
      <t>亩果林、花卉，配套观光等设施</t>
    </r>
  </si>
  <si>
    <t>沾益怡涓绿色农产品种植基地建设项目</t>
  </si>
  <si>
    <r>
      <rPr>
        <sz val="9"/>
        <rFont val="方正仿宋_GBK"/>
        <charset val="134"/>
      </rPr>
      <t>建设</t>
    </r>
    <r>
      <rPr>
        <sz val="9"/>
        <rFont val="Times New Roman"/>
        <charset val="134"/>
      </rPr>
      <t>2000</t>
    </r>
    <r>
      <rPr>
        <sz val="9"/>
        <rFont val="方正仿宋_GBK"/>
        <charset val="134"/>
      </rPr>
      <t>亩绿色农产品标准化种植基地，配套园艺、冷链物流等设施</t>
    </r>
  </si>
  <si>
    <t>2021-2022</t>
  </si>
  <si>
    <t>云南怡涓贸易有限公司</t>
  </si>
  <si>
    <r>
      <rPr>
        <sz val="9"/>
        <rFont val="方正仿宋_GBK"/>
        <charset val="134"/>
      </rPr>
      <t>沾益区大坡</t>
    </r>
    <r>
      <rPr>
        <sz val="9"/>
        <rFont val="Times New Roman"/>
        <charset val="134"/>
      </rPr>
      <t>4</t>
    </r>
    <r>
      <rPr>
        <sz val="9"/>
        <rFont val="方正仿宋_GBK"/>
        <charset val="134"/>
      </rPr>
      <t>万亩蚕桑产业园</t>
    </r>
  </si>
  <si>
    <r>
      <rPr>
        <sz val="9"/>
        <rFont val="方正仿宋_GBK"/>
        <charset val="134"/>
      </rPr>
      <t>建设桑园</t>
    </r>
    <r>
      <rPr>
        <sz val="9"/>
        <rFont val="Times New Roman"/>
        <charset val="134"/>
      </rPr>
      <t>40000</t>
    </r>
    <r>
      <rPr>
        <sz val="9"/>
        <rFont val="方正仿宋_GBK"/>
        <charset val="134"/>
      </rPr>
      <t>亩，新建小蚕共育室</t>
    </r>
    <r>
      <rPr>
        <sz val="9"/>
        <rFont val="Times New Roman"/>
        <charset val="134"/>
      </rPr>
      <t>400</t>
    </r>
    <r>
      <rPr>
        <sz val="9"/>
        <rFont val="方正仿宋_GBK"/>
        <charset val="134"/>
      </rPr>
      <t>间每间</t>
    </r>
    <r>
      <rPr>
        <sz val="9"/>
        <rFont val="Times New Roman"/>
        <charset val="134"/>
      </rPr>
      <t>40</t>
    </r>
    <r>
      <rPr>
        <sz val="9"/>
        <rFont val="方正仿宋_GBK"/>
        <charset val="134"/>
      </rPr>
      <t>平方米，新建或改造蚕房</t>
    </r>
    <r>
      <rPr>
        <sz val="9"/>
        <rFont val="Times New Roman"/>
        <charset val="134"/>
      </rPr>
      <t>84</t>
    </r>
    <r>
      <rPr>
        <sz val="9"/>
        <rFont val="方正仿宋_GBK"/>
        <charset val="134"/>
      </rPr>
      <t>万平方米</t>
    </r>
  </si>
  <si>
    <r>
      <rPr>
        <sz val="9"/>
        <rFont val="方正仿宋_GBK"/>
        <charset val="134"/>
      </rPr>
      <t>沾益区</t>
    </r>
    <r>
      <rPr>
        <sz val="9"/>
        <rFont val="Times New Roman"/>
        <charset val="134"/>
      </rPr>
      <t xml:space="preserve">
</t>
    </r>
    <r>
      <rPr>
        <sz val="9"/>
        <rFont val="方正仿宋_GBK"/>
        <charset val="134"/>
      </rPr>
      <t>大坡乡</t>
    </r>
  </si>
  <si>
    <t>沾益区大坡乡
人民政府</t>
  </si>
  <si>
    <t>沾益区高原特色现代种业发展基础设施建设项目</t>
  </si>
  <si>
    <r>
      <rPr>
        <sz val="9"/>
        <rFont val="方正仿宋_GBK"/>
        <charset val="134"/>
      </rPr>
      <t>建设标准化种子生产基地</t>
    </r>
    <r>
      <rPr>
        <sz val="9"/>
        <rFont val="Times New Roman"/>
        <charset val="134"/>
      </rPr>
      <t>1.5</t>
    </r>
    <r>
      <rPr>
        <sz val="9"/>
        <rFont val="方正仿宋_GBK"/>
        <charset val="134"/>
      </rPr>
      <t>万亩，配套品种选育、试验示范基地及种子仓储加工包装等设施</t>
    </r>
  </si>
  <si>
    <t>沾益区德泽农业科技示范园建设项目</t>
  </si>
  <si>
    <t>建设现代商贸物流冷链仓储和精深加工销售设施，发展早蔬菜种植，配套观光农业休闲设施</t>
  </si>
  <si>
    <r>
      <rPr>
        <sz val="9"/>
        <rFont val="方正仿宋_GBK"/>
        <charset val="134"/>
      </rPr>
      <t>沾益区</t>
    </r>
    <r>
      <rPr>
        <sz val="9"/>
        <rFont val="Times New Roman"/>
        <charset val="134"/>
      </rPr>
      <t xml:space="preserve">
</t>
    </r>
    <r>
      <rPr>
        <sz val="9"/>
        <rFont val="方正仿宋_GBK"/>
        <charset val="134"/>
      </rPr>
      <t>德泽乡</t>
    </r>
  </si>
  <si>
    <t>2021-2025</t>
  </si>
  <si>
    <t>沾益区德泽乡
人民政府</t>
  </si>
  <si>
    <t>沾益区生态蔬菜种植及冷链物流项目</t>
  </si>
  <si>
    <r>
      <rPr>
        <sz val="9"/>
        <rFont val="方正仿宋_GBK"/>
        <charset val="134"/>
      </rPr>
      <t>建设</t>
    </r>
    <r>
      <rPr>
        <sz val="9"/>
        <rFont val="Times New Roman"/>
        <charset val="134"/>
      </rPr>
      <t>5000</t>
    </r>
    <r>
      <rPr>
        <sz val="9"/>
        <rFont val="方正仿宋_GBK"/>
        <charset val="134"/>
      </rPr>
      <t>亩蔬菜种植基地，配套冷链物流设施</t>
    </r>
  </si>
  <si>
    <r>
      <rPr>
        <sz val="9"/>
        <rFont val="方正仿宋_GBK"/>
        <charset val="134"/>
      </rPr>
      <t>沾益区</t>
    </r>
    <r>
      <rPr>
        <sz val="9"/>
        <rFont val="Times New Roman"/>
        <charset val="134"/>
      </rPr>
      <t xml:space="preserve">
</t>
    </r>
    <r>
      <rPr>
        <sz val="9"/>
        <rFont val="方正仿宋_GBK"/>
        <charset val="134"/>
      </rPr>
      <t>盘江镇</t>
    </r>
  </si>
  <si>
    <t>沾益区投资促进局</t>
  </si>
  <si>
    <r>
      <rPr>
        <sz val="9"/>
        <rFont val="方正仿宋_GBK"/>
        <charset val="134"/>
      </rPr>
      <t>沾益区炎方卡居</t>
    </r>
    <r>
      <rPr>
        <sz val="9"/>
        <rFont val="Times New Roman"/>
        <charset val="134"/>
      </rPr>
      <t>3</t>
    </r>
    <r>
      <rPr>
        <sz val="9"/>
        <rFont val="方正仿宋_GBK"/>
        <charset val="134"/>
      </rPr>
      <t>万亩林果产业示范园项目</t>
    </r>
  </si>
  <si>
    <r>
      <rPr>
        <sz val="9"/>
        <rFont val="方正仿宋_GBK"/>
        <charset val="134"/>
      </rPr>
      <t>建设</t>
    </r>
    <r>
      <rPr>
        <sz val="9"/>
        <rFont val="Times New Roman"/>
        <charset val="134"/>
      </rPr>
      <t>30000</t>
    </r>
    <r>
      <rPr>
        <sz val="9"/>
        <rFont val="方正仿宋_GBK"/>
        <charset val="134"/>
      </rPr>
      <t>亩林果基地，配套观光道路及物流冷库等设施</t>
    </r>
  </si>
  <si>
    <t>沾益区盘江万亩蔬菜规范种植基地建设项目</t>
  </si>
  <si>
    <r>
      <rPr>
        <sz val="9"/>
        <rFont val="方正仿宋_GBK"/>
        <charset val="134"/>
      </rPr>
      <t>建设绿色无公害蔬菜加工生产输出基地</t>
    </r>
    <r>
      <rPr>
        <sz val="9"/>
        <rFont val="Times New Roman"/>
        <charset val="134"/>
      </rPr>
      <t>10000</t>
    </r>
    <r>
      <rPr>
        <sz val="9"/>
        <rFont val="方正仿宋_GBK"/>
        <charset val="134"/>
      </rPr>
      <t>亩</t>
    </r>
  </si>
  <si>
    <t>沾益区盘江镇
人民政府</t>
  </si>
  <si>
    <t>沾益区盘江稻田养殖一体化建设项目</t>
  </si>
  <si>
    <t>发展种植水稻，实施稻田共生系统，养殖稻田鱼、泥鳅等，配套建设加工生产线</t>
  </si>
  <si>
    <t>沾益区浩凯精品核桃种植一体化项目</t>
  </si>
  <si>
    <r>
      <rPr>
        <sz val="9"/>
        <rFont val="方正仿宋_GBK"/>
        <charset val="134"/>
      </rPr>
      <t>新建种植基地</t>
    </r>
    <r>
      <rPr>
        <sz val="9"/>
        <rFont val="Times New Roman"/>
        <charset val="134"/>
      </rPr>
      <t>2000</t>
    </r>
    <r>
      <rPr>
        <sz val="9"/>
        <rFont val="方正仿宋_GBK"/>
        <charset val="134"/>
      </rPr>
      <t>亩，配套核桃系列产品生产系统，包括加工车间、仓库、冷库、物流等</t>
    </r>
  </si>
  <si>
    <t>曲靖浩凯农林投资开发有限公司</t>
  </si>
  <si>
    <t>卓莓曲靖优质浆果产业项目</t>
  </si>
  <si>
    <r>
      <rPr>
        <sz val="9"/>
        <rFont val="方正仿宋_GBK"/>
        <charset val="134"/>
      </rPr>
      <t>建设</t>
    </r>
    <r>
      <rPr>
        <sz val="9"/>
        <rFont val="Times New Roman"/>
        <charset val="134"/>
      </rPr>
      <t>1500</t>
    </r>
    <r>
      <rPr>
        <sz val="9"/>
        <rFont val="方正仿宋_GBK"/>
        <charset val="134"/>
      </rPr>
      <t>亩果莓种植基地，种植蓝莓、树莓和黑莓等浆果果树，配套新鲜浆果包装和冷藏设施</t>
    </r>
  </si>
  <si>
    <t>沾益区现代良种良苗产业园基础设施建设项目</t>
  </si>
  <si>
    <t>建设种苗驯化温室、辅助车间，配套通透式工艺围墙</t>
  </si>
  <si>
    <r>
      <rPr>
        <sz val="9"/>
        <rFont val="方正仿宋_GBK"/>
        <charset val="134"/>
      </rPr>
      <t>沾益区</t>
    </r>
    <r>
      <rPr>
        <sz val="9"/>
        <rFont val="Times New Roman"/>
        <charset val="134"/>
      </rPr>
      <t xml:space="preserve">
</t>
    </r>
    <r>
      <rPr>
        <sz val="9"/>
        <rFont val="方正仿宋_GBK"/>
        <charset val="134"/>
      </rPr>
      <t>金龙街道</t>
    </r>
  </si>
  <si>
    <t>2022-2025</t>
  </si>
  <si>
    <t>沾益区金龙街道
办事处</t>
  </si>
  <si>
    <t>沾益区大坡万亩高原花卉产业园项目</t>
  </si>
  <si>
    <t>建设万亩高原花卉基地，配套建设加工、物流体系、四季花卉公园、花卉体验工坊</t>
  </si>
  <si>
    <t>沾益区耕地质量等级提升项目</t>
  </si>
  <si>
    <r>
      <rPr>
        <sz val="9"/>
        <rFont val="方正仿宋_GBK"/>
        <charset val="134"/>
      </rPr>
      <t>对全区</t>
    </r>
    <r>
      <rPr>
        <sz val="9"/>
        <rFont val="Times New Roman"/>
        <charset val="134"/>
      </rPr>
      <t>112</t>
    </r>
    <r>
      <rPr>
        <sz val="9"/>
        <rFont val="方正仿宋_GBK"/>
        <charset val="134"/>
      </rPr>
      <t>万亩耕地开展土壤酸化治理，增施有机肥，农业面源污染综合防治，耕地质量提升</t>
    </r>
    <r>
      <rPr>
        <sz val="9"/>
        <rFont val="Times New Roman"/>
        <charset val="134"/>
      </rPr>
      <t>1</t>
    </r>
    <r>
      <rPr>
        <sz val="9"/>
        <rFont val="方正仿宋_GBK"/>
        <charset val="134"/>
      </rPr>
      <t>个等级</t>
    </r>
  </si>
  <si>
    <t>沾益区蚕桑产业链建设项目</t>
  </si>
  <si>
    <t>建设蚕桑资源生产加工、现代蚕桑观光休闲示范及蚕桑产品展示区</t>
  </si>
  <si>
    <t>2021-2024</t>
  </si>
  <si>
    <t>沾益区大坡无公害蔬菜产业园</t>
  </si>
  <si>
    <r>
      <rPr>
        <sz val="9"/>
        <rFont val="方正仿宋_GBK"/>
        <charset val="134"/>
      </rPr>
      <t>建设育苗基地</t>
    </r>
    <r>
      <rPr>
        <sz val="9"/>
        <rFont val="Times New Roman"/>
        <charset val="134"/>
      </rPr>
      <t>50</t>
    </r>
    <r>
      <rPr>
        <sz val="9"/>
        <rFont val="方正仿宋_GBK"/>
        <charset val="134"/>
      </rPr>
      <t>亩，发展无公害产业基地</t>
    </r>
    <r>
      <rPr>
        <sz val="9"/>
        <rFont val="Times New Roman"/>
        <charset val="134"/>
      </rPr>
      <t>5000</t>
    </r>
    <r>
      <rPr>
        <sz val="9"/>
        <rFont val="方正仿宋_GBK"/>
        <charset val="134"/>
      </rPr>
      <t>亩，配套分拣清洗包装车间、仓储物流库房等</t>
    </r>
  </si>
  <si>
    <r>
      <rPr>
        <sz val="9"/>
        <rFont val="方正仿宋_GBK"/>
        <charset val="134"/>
      </rPr>
      <t>沾益区金龙“七彩水稻”种</t>
    </r>
    <r>
      <rPr>
        <sz val="9"/>
        <rFont val="方正仿宋_GBK"/>
        <charset val="134"/>
      </rPr>
      <t>植建设项目</t>
    </r>
  </si>
  <si>
    <r>
      <rPr>
        <sz val="9"/>
        <rFont val="方正仿宋_GBK"/>
        <charset val="134"/>
      </rPr>
      <t>建设“七彩水稻”种植基地</t>
    </r>
    <r>
      <rPr>
        <sz val="9"/>
        <rFont val="Times New Roman"/>
        <charset val="134"/>
      </rPr>
      <t>7000</t>
    </r>
    <r>
      <rPr>
        <sz val="9"/>
        <rFont val="方正仿宋_GBK"/>
        <charset val="134"/>
      </rPr>
      <t>亩，配套建设加工、仓储等设施</t>
    </r>
  </si>
  <si>
    <t>2022-2023</t>
  </si>
  <si>
    <t>沾益区产业扶贫基地建设项目</t>
  </si>
  <si>
    <r>
      <rPr>
        <sz val="9"/>
        <rFont val="方正仿宋_GBK"/>
        <charset val="134"/>
      </rPr>
      <t>建设新型经营主体产业基地</t>
    </r>
    <r>
      <rPr>
        <sz val="9"/>
        <rFont val="Times New Roman"/>
        <charset val="134"/>
      </rPr>
      <t>60000</t>
    </r>
    <r>
      <rPr>
        <sz val="9"/>
        <rFont val="方正仿宋_GBK"/>
        <charset val="134"/>
      </rPr>
      <t>亩，村级集体经济组织产业扶贫基地</t>
    </r>
    <r>
      <rPr>
        <sz val="9"/>
        <rFont val="Times New Roman"/>
        <charset val="134"/>
      </rPr>
      <t>122</t>
    </r>
    <r>
      <rPr>
        <sz val="9"/>
        <rFont val="方正仿宋_GBK"/>
        <charset val="134"/>
      </rPr>
      <t>片</t>
    </r>
    <r>
      <rPr>
        <sz val="9"/>
        <rFont val="Times New Roman"/>
        <charset val="134"/>
      </rPr>
      <t>5000</t>
    </r>
    <r>
      <rPr>
        <sz val="9"/>
        <rFont val="方正仿宋_GBK"/>
        <charset val="134"/>
      </rPr>
      <t>亩</t>
    </r>
  </si>
  <si>
    <t>沾益区高海拔冬季马铃薯种植示范建设项目</t>
  </si>
  <si>
    <r>
      <rPr>
        <sz val="9"/>
        <rFont val="方正仿宋_GBK"/>
        <charset val="134"/>
      </rPr>
      <t>建设菜用马铃薯种植示范区</t>
    </r>
    <r>
      <rPr>
        <sz val="9"/>
        <rFont val="Times New Roman"/>
        <charset val="134"/>
      </rPr>
      <t>1</t>
    </r>
    <r>
      <rPr>
        <sz val="9"/>
        <rFont val="方正仿宋_GBK"/>
        <charset val="134"/>
      </rPr>
      <t>万亩，马铃薯交易中心</t>
    </r>
    <r>
      <rPr>
        <sz val="9"/>
        <rFont val="Times New Roman"/>
        <charset val="134"/>
      </rPr>
      <t>50</t>
    </r>
    <r>
      <rPr>
        <sz val="9"/>
        <rFont val="方正仿宋_GBK"/>
        <charset val="134"/>
      </rPr>
      <t>亩</t>
    </r>
  </si>
  <si>
    <t>沾益区“珠源益品”精品食用菌种植项目</t>
  </si>
  <si>
    <r>
      <rPr>
        <sz val="9"/>
        <rFont val="方正仿宋_GBK"/>
        <charset val="134"/>
      </rPr>
      <t>建设食用菌种植基地</t>
    </r>
    <r>
      <rPr>
        <sz val="9"/>
        <rFont val="Times New Roman"/>
        <charset val="134"/>
      </rPr>
      <t>1</t>
    </r>
    <r>
      <rPr>
        <sz val="9"/>
        <rFont val="方正仿宋_GBK"/>
        <charset val="134"/>
      </rPr>
      <t>万亩</t>
    </r>
  </si>
  <si>
    <t>沾益区盘江田园综合体项目</t>
  </si>
  <si>
    <r>
      <rPr>
        <sz val="9"/>
        <rFont val="方正仿宋_GBK"/>
        <charset val="134"/>
      </rPr>
      <t>建设河西、方城排水沟渠并安装管道，新增土地流转</t>
    </r>
    <r>
      <rPr>
        <sz val="9"/>
        <rFont val="Times New Roman"/>
        <charset val="134"/>
      </rPr>
      <t>1000</t>
    </r>
    <r>
      <rPr>
        <sz val="9"/>
        <rFont val="方正仿宋_GBK"/>
        <charset val="134"/>
      </rPr>
      <t>亩，建设</t>
    </r>
    <r>
      <rPr>
        <sz val="9"/>
        <rFont val="Times New Roman"/>
        <charset val="134"/>
      </rPr>
      <t>4.5</t>
    </r>
    <r>
      <rPr>
        <sz val="9"/>
        <rFont val="方正仿宋_GBK"/>
        <charset val="134"/>
      </rPr>
      <t>万亩蔬菜基地</t>
    </r>
  </si>
  <si>
    <t>沾益区炎方滇黄精培育加工建设项目</t>
  </si>
  <si>
    <r>
      <rPr>
        <sz val="9"/>
        <rFont val="方正仿宋_GBK"/>
        <charset val="134"/>
      </rPr>
      <t>发展</t>
    </r>
    <r>
      <rPr>
        <sz val="9"/>
        <rFont val="Times New Roman"/>
        <charset val="134"/>
      </rPr>
      <t>1000</t>
    </r>
    <r>
      <rPr>
        <sz val="9"/>
        <rFont val="方正仿宋_GBK"/>
        <charset val="134"/>
      </rPr>
      <t>亩滇黄精培育种植基地，配套滇黄精初加工设施</t>
    </r>
  </si>
  <si>
    <t>沾益区牛栏江土著鱼繁育养殖基地建设项目</t>
  </si>
  <si>
    <t>建设循环养殖池、消毒池、综合实验楼、物流冷链仓储、精深加工等</t>
  </si>
  <si>
    <t>沾益区炎方蔬菜种植示范园建设项目</t>
  </si>
  <si>
    <r>
      <rPr>
        <sz val="9"/>
        <rFont val="方正仿宋_GBK"/>
        <charset val="134"/>
      </rPr>
      <t>建设</t>
    </r>
    <r>
      <rPr>
        <sz val="9"/>
        <rFont val="Times New Roman"/>
        <charset val="134"/>
      </rPr>
      <t>3000</t>
    </r>
    <r>
      <rPr>
        <sz val="9"/>
        <rFont val="方正仿宋_GBK"/>
        <charset val="134"/>
      </rPr>
      <t>亩蔬菜种植基地，实施主干道硬化工程，配套沟渠和管网等</t>
    </r>
  </si>
  <si>
    <r>
      <rPr>
        <sz val="9"/>
        <rFont val="方正仿宋_GBK"/>
        <charset val="134"/>
      </rPr>
      <t>沾益区德泽万寿菊现代种业示范园建设项目（二期）</t>
    </r>
  </si>
  <si>
    <r>
      <rPr>
        <sz val="9"/>
        <rFont val="方正仿宋_GBK"/>
        <charset val="134"/>
      </rPr>
      <t>新建标准化种植技术推广基地</t>
    </r>
    <r>
      <rPr>
        <sz val="9"/>
        <rFont val="Times New Roman"/>
        <charset val="134"/>
      </rPr>
      <t>5</t>
    </r>
    <r>
      <rPr>
        <sz val="9"/>
        <rFont val="方正仿宋_GBK"/>
        <charset val="134"/>
      </rPr>
      <t>万亩、科研中心、专家楼，并配套建设生产用房、田间工程及生产设施</t>
    </r>
  </si>
  <si>
    <t>沾益区
德泽乡</t>
  </si>
  <si>
    <t>沾益区清河特色种植基地</t>
  </si>
  <si>
    <r>
      <rPr>
        <sz val="9"/>
        <rFont val="方正仿宋_GBK"/>
        <charset val="134"/>
      </rPr>
      <t>种植软籽石榴</t>
    </r>
    <r>
      <rPr>
        <sz val="9"/>
        <rFont val="Times New Roman"/>
        <charset val="134"/>
      </rPr>
      <t>740</t>
    </r>
    <r>
      <rPr>
        <sz val="9"/>
        <rFont val="方正仿宋_GBK"/>
        <charset val="134"/>
      </rPr>
      <t>亩、中药材</t>
    </r>
    <r>
      <rPr>
        <sz val="9"/>
        <rFont val="Times New Roman"/>
        <charset val="134"/>
      </rPr>
      <t>1000</t>
    </r>
    <r>
      <rPr>
        <sz val="9"/>
        <rFont val="方正仿宋_GBK"/>
        <charset val="134"/>
      </rPr>
      <t>亩、特色水果</t>
    </r>
    <r>
      <rPr>
        <sz val="9"/>
        <rFont val="Times New Roman"/>
        <charset val="134"/>
      </rPr>
      <t>100</t>
    </r>
    <r>
      <rPr>
        <sz val="9"/>
        <rFont val="方正仿宋_GBK"/>
        <charset val="134"/>
      </rPr>
      <t>亩</t>
    </r>
  </si>
  <si>
    <t>沾益区龙华街道
办事处</t>
  </si>
  <si>
    <t>沾益区金龙蔬菜种植示范园建设项目</t>
  </si>
  <si>
    <t>建设蔬菜种植基地，配套建设储藏运输、质量检测等设施</t>
  </si>
  <si>
    <t>沾益区轩桃农牧
有限公司</t>
  </si>
  <si>
    <t>沾益区德泽脱毒马铃薯繁种基地建设项目</t>
  </si>
  <si>
    <t>建设大棚、消毒室、仓库，配套厂区道路、办公及生活用房</t>
  </si>
  <si>
    <r>
      <rPr>
        <sz val="9"/>
        <rFont val="方正仿宋_GBK"/>
        <charset val="134"/>
      </rPr>
      <t>沾益区德泽莓果种植项目</t>
    </r>
  </si>
  <si>
    <r>
      <rPr>
        <sz val="9"/>
        <rFont val="方正仿宋_GBK"/>
        <charset val="134"/>
      </rPr>
      <t>新建</t>
    </r>
  </si>
  <si>
    <r>
      <rPr>
        <sz val="9"/>
        <rFont val="方正仿宋_GBK"/>
        <charset val="134"/>
      </rPr>
      <t>规划种植莓果</t>
    </r>
    <r>
      <rPr>
        <sz val="9"/>
        <rFont val="Times New Roman"/>
        <charset val="134"/>
      </rPr>
      <t>1000</t>
    </r>
    <r>
      <rPr>
        <sz val="9"/>
        <rFont val="方正仿宋_GBK"/>
        <charset val="134"/>
      </rPr>
      <t>亩，主要种植蓝莓、草莓、树莓等品种，配套灌溉系统，建设存储仓库</t>
    </r>
    <r>
      <rPr>
        <sz val="9"/>
        <rFont val="Times New Roman"/>
        <charset val="134"/>
      </rPr>
      <t>1</t>
    </r>
    <r>
      <rPr>
        <sz val="9"/>
        <rFont val="方正仿宋_GBK"/>
        <charset val="134"/>
      </rPr>
      <t>个</t>
    </r>
  </si>
  <si>
    <t>沾益区绿色优质特色农产品示范基地建设项目</t>
  </si>
  <si>
    <r>
      <rPr>
        <sz val="9"/>
        <rFont val="方正仿宋_GBK"/>
        <charset val="134"/>
      </rPr>
      <t>建设</t>
    </r>
    <r>
      <rPr>
        <sz val="9"/>
        <rFont val="Times New Roman"/>
        <charset val="134"/>
      </rPr>
      <t>3</t>
    </r>
    <r>
      <rPr>
        <sz val="9"/>
        <rFont val="方正仿宋_GBK"/>
        <charset val="134"/>
      </rPr>
      <t>万亩优质软米、鲜食玉米等绿色优质特色农产品示范基地</t>
    </r>
  </si>
  <si>
    <t>沾益区德泽优质苹果种植基地建设项目</t>
  </si>
  <si>
    <r>
      <rPr>
        <sz val="9"/>
        <rFont val="方正仿宋_GBK"/>
        <charset val="134"/>
      </rPr>
      <t>建设优质苹果种植基地</t>
    </r>
    <r>
      <rPr>
        <sz val="9"/>
        <rFont val="Times New Roman"/>
        <charset val="134"/>
      </rPr>
      <t>4000</t>
    </r>
    <r>
      <rPr>
        <sz val="9"/>
        <rFont val="方正仿宋_GBK"/>
        <charset val="134"/>
      </rPr>
      <t>亩，种植美国红蛇果、澳洲青苹、红露</t>
    </r>
    <r>
      <rPr>
        <sz val="9"/>
        <rFont val="Times New Roman"/>
        <charset val="134"/>
      </rPr>
      <t>719</t>
    </r>
    <r>
      <rPr>
        <sz val="9"/>
        <rFont val="方正仿宋_GBK"/>
        <charset val="134"/>
      </rPr>
      <t>等品种</t>
    </r>
  </si>
  <si>
    <t>沾益盘江精品水果基地</t>
  </si>
  <si>
    <t>改造河西、中村、小后所辖区内的新、老果园，打造高原特色生态精品水果基地</t>
  </si>
  <si>
    <t>2021-2023</t>
  </si>
  <si>
    <t>沾益金龙农产品标准化种植基地项目</t>
  </si>
  <si>
    <r>
      <rPr>
        <sz val="9"/>
        <rFont val="方正仿宋_GBK"/>
        <charset val="134"/>
      </rPr>
      <t>新建水生农产品标准化种植基地</t>
    </r>
    <r>
      <rPr>
        <sz val="9"/>
        <rFont val="Times New Roman"/>
        <charset val="134"/>
      </rPr>
      <t>1500</t>
    </r>
    <r>
      <rPr>
        <sz val="9"/>
        <rFont val="方正仿宋_GBK"/>
        <charset val="134"/>
      </rPr>
      <t>亩，发展特色水果种植</t>
    </r>
    <r>
      <rPr>
        <sz val="9"/>
        <rFont val="Times New Roman"/>
        <charset val="134"/>
      </rPr>
      <t>2000</t>
    </r>
    <r>
      <rPr>
        <sz val="9"/>
        <rFont val="方正仿宋_GBK"/>
        <charset val="134"/>
      </rPr>
      <t>亩</t>
    </r>
  </si>
  <si>
    <t>沾益区粮食生产功能区生产力提升建设项目</t>
  </si>
  <si>
    <r>
      <rPr>
        <sz val="9"/>
        <rFont val="方正仿宋_GBK"/>
        <charset val="134"/>
      </rPr>
      <t>对</t>
    </r>
    <r>
      <rPr>
        <sz val="9"/>
        <rFont val="Times New Roman"/>
        <charset val="134"/>
      </rPr>
      <t>38</t>
    </r>
    <r>
      <rPr>
        <sz val="9"/>
        <rFont val="方正仿宋_GBK"/>
        <charset val="134"/>
      </rPr>
      <t>万亩粮食生产功能区生产力提升，水资源高效利用设施建设，创建粮食作物绿色高质高效示范</t>
    </r>
    <r>
      <rPr>
        <sz val="9"/>
        <rFont val="Times New Roman"/>
        <charset val="134"/>
      </rPr>
      <t>20</t>
    </r>
    <r>
      <rPr>
        <sz val="9"/>
        <rFont val="方正仿宋_GBK"/>
        <charset val="134"/>
      </rPr>
      <t>万亩</t>
    </r>
  </si>
  <si>
    <t>沾益区金龙生态渔村建设项目</t>
  </si>
  <si>
    <r>
      <rPr>
        <sz val="9"/>
        <rFont val="方正仿宋_GBK"/>
        <charset val="134"/>
      </rPr>
      <t>打造休闲渔村</t>
    </r>
    <r>
      <rPr>
        <sz val="9"/>
        <rFont val="Times New Roman"/>
        <charset val="134"/>
      </rPr>
      <t>350</t>
    </r>
    <r>
      <rPr>
        <sz val="9"/>
        <rFont val="方正仿宋_GBK"/>
        <charset val="134"/>
      </rPr>
      <t>亩，建设生态观光园</t>
    </r>
    <r>
      <rPr>
        <sz val="9"/>
        <rFont val="Times New Roman"/>
        <charset val="134"/>
      </rPr>
      <t>80</t>
    </r>
    <r>
      <rPr>
        <sz val="9"/>
        <rFont val="方正仿宋_GBK"/>
        <charset val="134"/>
      </rPr>
      <t>亩，种植特色蔬菜水果</t>
    </r>
    <r>
      <rPr>
        <sz val="9"/>
        <rFont val="Times New Roman"/>
        <charset val="134"/>
      </rPr>
      <t>500</t>
    </r>
    <r>
      <rPr>
        <sz val="9"/>
        <rFont val="方正仿宋_GBK"/>
        <charset val="134"/>
      </rPr>
      <t>亩</t>
    </r>
  </si>
  <si>
    <r>
      <rPr>
        <sz val="9"/>
        <rFont val="方正仿宋_GBK"/>
        <charset val="134"/>
      </rPr>
      <t>沾益区德泽姬松茸种植项目</t>
    </r>
  </si>
  <si>
    <t>建设大棚、烘干房、仓库、蓄水池、铺设管网，配套建设机耕道路、办公及生活设施</t>
  </si>
  <si>
    <t>沾益区德泽羊肚菌种植项目</t>
  </si>
  <si>
    <t>沾益区德泽万亩中药材种植基地建设项目</t>
  </si>
  <si>
    <t>建设消毒室、仓库，配套完善厂区道路、办公及生活用房</t>
  </si>
  <si>
    <t>沾益区德泽浅水藕种植项目</t>
  </si>
  <si>
    <r>
      <rPr>
        <sz val="9"/>
        <rFont val="方正仿宋_GBK"/>
        <charset val="134"/>
      </rPr>
      <t>发展</t>
    </r>
    <r>
      <rPr>
        <sz val="9"/>
        <rFont val="Times New Roman"/>
        <charset val="134"/>
      </rPr>
      <t>1000</t>
    </r>
    <r>
      <rPr>
        <sz val="9"/>
        <rFont val="方正仿宋_GBK"/>
        <charset val="134"/>
      </rPr>
      <t>亩种植基地，建设生活用房、冷库及初加工房等设施</t>
    </r>
  </si>
  <si>
    <r>
      <rPr>
        <sz val="9"/>
        <rFont val="方正仿宋_GBK"/>
        <charset val="134"/>
      </rPr>
      <t>沾益区德泽刺梨种植项目</t>
    </r>
  </si>
  <si>
    <r>
      <rPr>
        <sz val="9"/>
        <rFont val="方正仿宋_GBK"/>
        <charset val="134"/>
      </rPr>
      <t>规划种植刺梨</t>
    </r>
    <r>
      <rPr>
        <sz val="9"/>
        <rFont val="Times New Roman"/>
        <charset val="134"/>
      </rPr>
      <t>30000</t>
    </r>
    <r>
      <rPr>
        <sz val="9"/>
        <rFont val="方正仿宋_GBK"/>
        <charset val="134"/>
      </rPr>
      <t>亩，配套建设</t>
    </r>
    <r>
      <rPr>
        <sz val="9"/>
        <rFont val="Times New Roman"/>
        <charset val="134"/>
      </rPr>
      <t>1500</t>
    </r>
    <r>
      <rPr>
        <sz val="9"/>
        <rFont val="方正仿宋_GBK"/>
        <charset val="134"/>
      </rPr>
      <t>㎡刺梨加工厂</t>
    </r>
    <r>
      <rPr>
        <sz val="9"/>
        <rFont val="Times New Roman"/>
        <charset val="134"/>
      </rPr>
      <t>1</t>
    </r>
    <r>
      <rPr>
        <sz val="9"/>
        <rFont val="方正仿宋_GBK"/>
        <charset val="134"/>
      </rPr>
      <t>个，包括生产线、仓储、包装、管理房等</t>
    </r>
  </si>
  <si>
    <t>沾益菱角黎山香菜种植项目</t>
  </si>
  <si>
    <r>
      <rPr>
        <sz val="9"/>
        <rFont val="方正仿宋_GBK"/>
        <charset val="134"/>
      </rPr>
      <t>通过土地流转</t>
    </r>
    <r>
      <rPr>
        <sz val="9"/>
        <rFont val="Times New Roman"/>
        <charset val="134"/>
      </rPr>
      <t>1000</t>
    </r>
    <r>
      <rPr>
        <sz val="9"/>
        <rFont val="方正仿宋_GBK"/>
        <charset val="134"/>
      </rPr>
      <t>亩，种植香菜等经济作物，配套建设冷库等设施</t>
    </r>
  </si>
  <si>
    <r>
      <rPr>
        <sz val="9"/>
        <rFont val="方正仿宋_GBK"/>
        <charset val="134"/>
      </rPr>
      <t>沾益区</t>
    </r>
    <r>
      <rPr>
        <sz val="9"/>
        <rFont val="Times New Roman"/>
        <charset val="134"/>
      </rPr>
      <t xml:space="preserve">
</t>
    </r>
    <r>
      <rPr>
        <sz val="9"/>
        <rFont val="方正仿宋_GBK"/>
        <charset val="134"/>
      </rPr>
      <t>菱角乡</t>
    </r>
  </si>
  <si>
    <t>汕头市华迪隆果菜有限公司</t>
  </si>
  <si>
    <t>沾益区播乐农产品产教种植试验示范区</t>
  </si>
  <si>
    <t>建设以中药材为主的多品种综合体试验示范区，打造高原特色农产品社会教育实践基地</t>
  </si>
  <si>
    <r>
      <rPr>
        <sz val="9"/>
        <rFont val="方正仿宋_GBK"/>
        <charset val="134"/>
      </rPr>
      <t>沾益区</t>
    </r>
    <r>
      <rPr>
        <sz val="9"/>
        <rFont val="Times New Roman"/>
        <charset val="134"/>
      </rPr>
      <t xml:space="preserve">
</t>
    </r>
    <r>
      <rPr>
        <sz val="9"/>
        <rFont val="方正仿宋_GBK"/>
        <charset val="134"/>
      </rPr>
      <t>播乐乡</t>
    </r>
  </si>
  <si>
    <t>曲靖源味农业发展有限责任公司</t>
  </si>
  <si>
    <r>
      <rPr>
        <b/>
        <sz val="9"/>
        <color indexed="8"/>
        <rFont val="方正仿宋_GBK"/>
        <charset val="134"/>
      </rPr>
      <t>（二）林业（</t>
    </r>
    <r>
      <rPr>
        <b/>
        <sz val="9"/>
        <color indexed="8"/>
        <rFont val="Times New Roman"/>
        <charset val="134"/>
      </rPr>
      <t>11</t>
    </r>
    <r>
      <rPr>
        <b/>
        <sz val="9"/>
        <color indexed="8"/>
        <rFont val="方正仿宋_GBK"/>
        <charset val="134"/>
      </rPr>
      <t>个）</t>
    </r>
  </si>
  <si>
    <t>沾益区炎方乡银杏种植发展建设项目</t>
  </si>
  <si>
    <r>
      <rPr>
        <sz val="9"/>
        <rFont val="方正仿宋_GBK"/>
        <charset val="134"/>
      </rPr>
      <t>扩大银杏种植</t>
    </r>
    <r>
      <rPr>
        <sz val="9"/>
        <rFont val="Times New Roman"/>
        <charset val="134"/>
      </rPr>
      <t>10</t>
    </r>
    <r>
      <rPr>
        <sz val="9"/>
        <rFont val="方正仿宋_GBK"/>
        <charset val="134"/>
      </rPr>
      <t>万亩，建设银杏森林景区设施，发展林下经济种植业</t>
    </r>
  </si>
  <si>
    <t>云南希美康农业
开发有限公司</t>
  </si>
  <si>
    <t>沾益区森林防灭火体系项目</t>
  </si>
  <si>
    <t>新建专业扑火队营房物资库、预防体系、预警监测体系，建设指挥体系、林火阻隔体系</t>
  </si>
  <si>
    <t>沾益区林草局</t>
  </si>
  <si>
    <t>沾益区西河水库流域植被保护与恢复工程</t>
  </si>
  <si>
    <r>
      <rPr>
        <sz val="9"/>
        <rFont val="方正仿宋_GBK"/>
        <charset val="134"/>
      </rPr>
      <t>退耕还林、还湿修复</t>
    </r>
    <r>
      <rPr>
        <sz val="9"/>
        <rFont val="Times New Roman"/>
        <charset val="134"/>
      </rPr>
      <t>430</t>
    </r>
    <r>
      <rPr>
        <sz val="9"/>
        <rFont val="方正仿宋_GBK"/>
        <charset val="134"/>
      </rPr>
      <t>公顷，退化林修复</t>
    </r>
    <r>
      <rPr>
        <sz val="9"/>
        <rFont val="Times New Roman"/>
        <charset val="134"/>
      </rPr>
      <t>100</t>
    </r>
    <r>
      <rPr>
        <sz val="9"/>
        <rFont val="方正仿宋_GBK"/>
        <charset val="134"/>
      </rPr>
      <t>公顷</t>
    </r>
  </si>
  <si>
    <t>沾益区德泽乡水土保持涵养林建设项目</t>
  </si>
  <si>
    <t>在米支嘎、左水冲、小柳树、热水村进行水土保持涵养林建设</t>
  </si>
  <si>
    <t>沾益区德泽集镇面山绿化项目</t>
  </si>
  <si>
    <r>
      <rPr>
        <sz val="9"/>
        <rFont val="方正仿宋_GBK"/>
        <charset val="134"/>
      </rPr>
      <t>绿化面积</t>
    </r>
    <r>
      <rPr>
        <sz val="9"/>
        <rFont val="Times New Roman"/>
        <charset val="134"/>
      </rPr>
      <t>4000</t>
    </r>
    <r>
      <rPr>
        <sz val="9"/>
        <rFont val="方正仿宋_GBK"/>
        <charset val="134"/>
      </rPr>
      <t>亩，在德泽、老官营、热水三个村委会栽植银杏、雪松、樱花、滇朴、红叶石楠、红豆杉</t>
    </r>
  </si>
  <si>
    <t>沾益区石漠化综合治理工程</t>
  </si>
  <si>
    <r>
      <rPr>
        <sz val="9"/>
        <rFont val="方正仿宋_GBK"/>
        <charset val="134"/>
      </rPr>
      <t>实施人工造林</t>
    </r>
    <r>
      <rPr>
        <sz val="9"/>
        <rFont val="Times New Roman"/>
        <charset val="134"/>
      </rPr>
      <t>1</t>
    </r>
    <r>
      <rPr>
        <sz val="9"/>
        <rFont val="方正仿宋_GBK"/>
        <charset val="134"/>
      </rPr>
      <t>万亩、封山育林</t>
    </r>
    <r>
      <rPr>
        <sz val="9"/>
        <rFont val="Times New Roman"/>
        <charset val="134"/>
      </rPr>
      <t>20</t>
    </r>
    <r>
      <rPr>
        <sz val="9"/>
        <rFont val="方正仿宋_GBK"/>
        <charset val="134"/>
      </rPr>
      <t>万亩</t>
    </r>
  </si>
  <si>
    <t>沾益区炎方林业特色种植产业建设项目</t>
  </si>
  <si>
    <t>栽植红豆杉、香榧、核桃、牡丹，发展林下中药材，建设红豆杉初提加工厂</t>
  </si>
  <si>
    <t>云南鸿昊实业集团有限公司</t>
  </si>
  <si>
    <t>沾益区长江防护林工程</t>
  </si>
  <si>
    <r>
      <rPr>
        <sz val="9"/>
        <rFont val="方正仿宋_GBK"/>
        <charset val="134"/>
      </rPr>
      <t>实施人工造林</t>
    </r>
    <r>
      <rPr>
        <sz val="9"/>
        <rFont val="Times New Roman"/>
        <charset val="134"/>
      </rPr>
      <t>1</t>
    </r>
    <r>
      <rPr>
        <sz val="9"/>
        <rFont val="方正仿宋_GBK"/>
        <charset val="134"/>
      </rPr>
      <t>万亩、退化林修复</t>
    </r>
    <r>
      <rPr>
        <sz val="9"/>
        <rFont val="Times New Roman"/>
        <charset val="134"/>
      </rPr>
      <t>5</t>
    </r>
    <r>
      <rPr>
        <sz val="9"/>
        <rFont val="方正仿宋_GBK"/>
        <charset val="134"/>
      </rPr>
      <t>万亩</t>
    </r>
  </si>
  <si>
    <t>沾益区森林城市创建德泽通村道路绿化项目</t>
  </si>
  <si>
    <r>
      <rPr>
        <sz val="9"/>
        <rFont val="方正仿宋_GBK"/>
        <charset val="134"/>
      </rPr>
      <t>对全乡村村公路未绿化道路栽植银杏</t>
    </r>
    <r>
      <rPr>
        <sz val="9"/>
        <rFont val="Times New Roman"/>
        <charset val="134"/>
      </rPr>
      <t>300</t>
    </r>
    <r>
      <rPr>
        <sz val="9"/>
        <rFont val="方正仿宋_GBK"/>
        <charset val="134"/>
      </rPr>
      <t>公里</t>
    </r>
  </si>
  <si>
    <t>沾益区德泽水库采石场、弃土场植被恢复治理项目</t>
  </si>
  <si>
    <r>
      <rPr>
        <sz val="9"/>
        <rFont val="方正仿宋_GBK"/>
        <charset val="134"/>
      </rPr>
      <t>面积</t>
    </r>
    <r>
      <rPr>
        <sz val="9"/>
        <rFont val="Times New Roman"/>
        <charset val="134"/>
      </rPr>
      <t>1500</t>
    </r>
    <r>
      <rPr>
        <sz val="9"/>
        <rFont val="方正仿宋_GBK"/>
        <charset val="134"/>
      </rPr>
      <t>亩，土方回填</t>
    </r>
    <r>
      <rPr>
        <sz val="9"/>
        <rFont val="Times New Roman"/>
        <charset val="134"/>
      </rPr>
      <t>100</t>
    </r>
    <r>
      <rPr>
        <sz val="9"/>
        <rFont val="方正仿宋_GBK"/>
        <charset val="134"/>
      </rPr>
      <t>万立方米，栽植雪松、华山松、圆柏等</t>
    </r>
  </si>
  <si>
    <t>沾益区天然林修复工程</t>
  </si>
  <si>
    <r>
      <rPr>
        <sz val="9"/>
        <rFont val="方正仿宋_GBK"/>
        <charset val="134"/>
      </rPr>
      <t>实施人工造林</t>
    </r>
    <r>
      <rPr>
        <sz val="9"/>
        <rFont val="Times New Roman"/>
        <charset val="134"/>
      </rPr>
      <t>1</t>
    </r>
    <r>
      <rPr>
        <sz val="9"/>
        <rFont val="方正仿宋_GBK"/>
        <charset val="134"/>
      </rPr>
      <t>万亩，封山育林</t>
    </r>
    <r>
      <rPr>
        <sz val="9"/>
        <rFont val="Times New Roman"/>
        <charset val="134"/>
      </rPr>
      <t>5</t>
    </r>
    <r>
      <rPr>
        <sz val="9"/>
        <rFont val="方正仿宋_GBK"/>
        <charset val="134"/>
      </rPr>
      <t>万亩</t>
    </r>
  </si>
  <si>
    <r>
      <rPr>
        <b/>
        <sz val="9"/>
        <color indexed="8"/>
        <rFont val="方正仿宋_GBK"/>
        <charset val="134"/>
      </rPr>
      <t>（三）畜牧业（</t>
    </r>
    <r>
      <rPr>
        <b/>
        <sz val="9"/>
        <color indexed="8"/>
        <rFont val="Times New Roman"/>
        <charset val="134"/>
      </rPr>
      <t>30</t>
    </r>
    <r>
      <rPr>
        <b/>
        <sz val="9"/>
        <color indexed="8"/>
        <rFont val="方正仿宋_GBK"/>
        <charset val="134"/>
      </rPr>
      <t>个）</t>
    </r>
  </si>
  <si>
    <r>
      <rPr>
        <sz val="9"/>
        <rFont val="方正仿宋_GBK"/>
        <charset val="134"/>
      </rPr>
      <t>神农盘江</t>
    </r>
    <r>
      <rPr>
        <sz val="9"/>
        <rFont val="Times New Roman"/>
        <charset val="134"/>
      </rPr>
      <t>30</t>
    </r>
    <r>
      <rPr>
        <sz val="9"/>
        <rFont val="方正仿宋_GBK"/>
        <charset val="134"/>
      </rPr>
      <t>万头生猪养殖基地</t>
    </r>
  </si>
  <si>
    <r>
      <rPr>
        <sz val="9"/>
        <rFont val="方正仿宋_GBK"/>
        <charset val="134"/>
      </rPr>
      <t>新建年出栏</t>
    </r>
    <r>
      <rPr>
        <sz val="9"/>
        <rFont val="Times New Roman"/>
        <charset val="134"/>
      </rPr>
      <t>30</t>
    </r>
    <r>
      <rPr>
        <sz val="9"/>
        <rFont val="方正仿宋_GBK"/>
        <charset val="134"/>
      </rPr>
      <t>万头生猪养殖场，配套生产设备、生产技术设备及其他辅助设施</t>
    </r>
  </si>
  <si>
    <t>沾益区
盘江镇</t>
  </si>
  <si>
    <t>沾益区神农猪业
发展有限公司</t>
  </si>
  <si>
    <t>沾益温氏白水种猪场建设项目</t>
  </si>
  <si>
    <r>
      <rPr>
        <sz val="9"/>
        <rFont val="方正仿宋_GBK"/>
        <charset val="134"/>
      </rPr>
      <t>占地</t>
    </r>
    <r>
      <rPr>
        <sz val="9"/>
        <rFont val="Times New Roman"/>
        <charset val="134"/>
      </rPr>
      <t>1120</t>
    </r>
    <r>
      <rPr>
        <sz val="9"/>
        <rFont val="方正仿宋_GBK"/>
        <charset val="134"/>
      </rPr>
      <t>亩，新建存栏能繁母猪</t>
    </r>
    <r>
      <rPr>
        <sz val="9"/>
        <rFont val="Times New Roman"/>
        <charset val="134"/>
      </rPr>
      <t>20000</t>
    </r>
    <r>
      <rPr>
        <sz val="9"/>
        <rFont val="方正仿宋_GBK"/>
        <charset val="134"/>
      </rPr>
      <t>头，年出栏</t>
    </r>
    <r>
      <rPr>
        <sz val="9"/>
        <rFont val="Times New Roman"/>
        <charset val="134"/>
      </rPr>
      <t>40</t>
    </r>
    <r>
      <rPr>
        <sz val="9"/>
        <rFont val="方正仿宋_GBK"/>
        <charset val="134"/>
      </rPr>
      <t>万头优质种猪场</t>
    </r>
  </si>
  <si>
    <r>
      <rPr>
        <sz val="9"/>
        <rFont val="方正仿宋_GBK"/>
        <charset val="134"/>
      </rPr>
      <t>沾益区</t>
    </r>
    <r>
      <rPr>
        <sz val="9"/>
        <rFont val="Times New Roman"/>
        <charset val="134"/>
      </rPr>
      <t xml:space="preserve">
</t>
    </r>
    <r>
      <rPr>
        <sz val="9"/>
        <rFont val="方正仿宋_GBK"/>
        <charset val="134"/>
      </rPr>
      <t>白水镇</t>
    </r>
  </si>
  <si>
    <t>2022-2024</t>
  </si>
  <si>
    <t>沾益区温氏畜牧
有限公司</t>
  </si>
  <si>
    <t>沾益区德泽绿色生态养殖基地建设项目</t>
  </si>
  <si>
    <t>建设黑山羊养殖基地、生猪养殖基地、肉牛养殖基地、土鸡养殖基地</t>
  </si>
  <si>
    <r>
      <rPr>
        <sz val="9"/>
        <rFont val="方正仿宋_GBK"/>
        <charset val="134"/>
      </rPr>
      <t>沾益神农白水年出栏</t>
    </r>
    <r>
      <rPr>
        <sz val="9"/>
        <rFont val="Times New Roman"/>
        <charset val="134"/>
      </rPr>
      <t>24</t>
    </r>
    <r>
      <rPr>
        <sz val="9"/>
        <rFont val="方正仿宋_GBK"/>
        <charset val="134"/>
      </rPr>
      <t>万头仔猪扩繁基地建设项目</t>
    </r>
  </si>
  <si>
    <r>
      <rPr>
        <sz val="9"/>
        <rFont val="方正仿宋_GBK"/>
        <charset val="134"/>
      </rPr>
      <t>新建年出栏</t>
    </r>
    <r>
      <rPr>
        <sz val="9"/>
        <rFont val="Times New Roman"/>
        <charset val="134"/>
      </rPr>
      <t>24</t>
    </r>
    <r>
      <rPr>
        <sz val="9"/>
        <rFont val="方正仿宋_GBK"/>
        <charset val="134"/>
      </rPr>
      <t>万头仔猪，建设育肥舍、辅助用房、配套建设辅助设施</t>
    </r>
  </si>
  <si>
    <t>2020-2021</t>
  </si>
  <si>
    <t>沾益中央生猪调出大县奖励资金项目</t>
  </si>
  <si>
    <t>改扩建生猪标准化猪舍，配套粪污处理设施</t>
  </si>
  <si>
    <r>
      <rPr>
        <sz val="9"/>
        <rFont val="方正仿宋_GBK"/>
        <charset val="134"/>
      </rPr>
      <t>沾益温氏下坡</t>
    </r>
    <r>
      <rPr>
        <sz val="9"/>
        <rFont val="Times New Roman"/>
        <charset val="134"/>
      </rPr>
      <t>70000</t>
    </r>
    <r>
      <rPr>
        <sz val="9"/>
        <rFont val="方正仿宋_GBK"/>
        <charset val="134"/>
      </rPr>
      <t>头生猪养殖建设项目</t>
    </r>
  </si>
  <si>
    <r>
      <rPr>
        <sz val="9"/>
        <rFont val="方正仿宋_GBK"/>
        <charset val="134"/>
      </rPr>
      <t>新建养殖基地，新建育肥舍、辅助用房等，配套建设其他辅助设施，年出栏</t>
    </r>
    <r>
      <rPr>
        <sz val="9"/>
        <rFont val="Times New Roman"/>
        <charset val="134"/>
      </rPr>
      <t>7</t>
    </r>
    <r>
      <rPr>
        <sz val="9"/>
        <rFont val="方正仿宋_GBK"/>
        <charset val="134"/>
      </rPr>
      <t>万头生猪</t>
    </r>
  </si>
  <si>
    <t>沾益温氏大坡亮泉生猪育肥场建设项目</t>
  </si>
  <si>
    <r>
      <rPr>
        <sz val="9"/>
        <rFont val="方正仿宋_GBK"/>
        <charset val="134"/>
      </rPr>
      <t>建设育肥猪舍和生产辅助用房，配套水、电、路、排污、防疫等设施，年出栏</t>
    </r>
    <r>
      <rPr>
        <sz val="9"/>
        <rFont val="Times New Roman"/>
        <charset val="134"/>
      </rPr>
      <t>20</t>
    </r>
    <r>
      <rPr>
        <sz val="9"/>
        <rFont val="方正仿宋_GBK"/>
        <charset val="134"/>
      </rPr>
      <t>万头</t>
    </r>
  </si>
  <si>
    <r>
      <rPr>
        <sz val="9"/>
        <rFont val="方正仿宋_GBK"/>
        <charset val="134"/>
      </rPr>
      <t>沾益区炎方年处理</t>
    </r>
    <r>
      <rPr>
        <sz val="9"/>
        <rFont val="Times New Roman"/>
        <charset val="134"/>
      </rPr>
      <t>150</t>
    </r>
    <r>
      <rPr>
        <sz val="9"/>
        <rFont val="方正仿宋_GBK"/>
        <charset val="134"/>
      </rPr>
      <t>万头猪粪污资源化处理项目</t>
    </r>
  </si>
  <si>
    <r>
      <rPr>
        <sz val="9"/>
        <rFont val="方正仿宋_GBK"/>
        <charset val="134"/>
      </rPr>
      <t>建设年处理</t>
    </r>
    <r>
      <rPr>
        <sz val="9"/>
        <rFont val="Times New Roman"/>
        <charset val="134"/>
      </rPr>
      <t>150</t>
    </r>
    <r>
      <rPr>
        <sz val="9"/>
        <rFont val="方正仿宋_GBK"/>
        <charset val="134"/>
      </rPr>
      <t>万头猪粪污资源化设施</t>
    </r>
  </si>
  <si>
    <r>
      <rPr>
        <sz val="9"/>
        <rFont val="方正仿宋_GBK"/>
        <charset val="134"/>
      </rPr>
      <t>沾益神农白水大德年出栏</t>
    </r>
    <r>
      <rPr>
        <sz val="9"/>
        <rFont val="Times New Roman"/>
        <charset val="134"/>
      </rPr>
      <t>10</t>
    </r>
    <r>
      <rPr>
        <sz val="9"/>
        <rFont val="方正仿宋_GBK"/>
        <charset val="134"/>
      </rPr>
      <t>万头优质生猪基地建设项目</t>
    </r>
  </si>
  <si>
    <r>
      <rPr>
        <sz val="9"/>
        <rFont val="方正仿宋_GBK"/>
        <charset val="134"/>
      </rPr>
      <t>建设育肥舍，配套辅助用房、药品间等，年出栏</t>
    </r>
    <r>
      <rPr>
        <sz val="9"/>
        <rFont val="Times New Roman"/>
        <charset val="134"/>
      </rPr>
      <t>10</t>
    </r>
    <r>
      <rPr>
        <sz val="9"/>
        <rFont val="方正仿宋_GBK"/>
        <charset val="134"/>
      </rPr>
      <t>万头生猪</t>
    </r>
  </si>
  <si>
    <r>
      <rPr>
        <sz val="9"/>
        <rFont val="方正仿宋_GBK"/>
        <charset val="134"/>
      </rPr>
      <t>沾益神农白水岗路年出栏</t>
    </r>
    <r>
      <rPr>
        <sz val="9"/>
        <rFont val="Times New Roman"/>
        <charset val="134"/>
      </rPr>
      <t>10</t>
    </r>
    <r>
      <rPr>
        <sz val="9"/>
        <rFont val="方正仿宋_GBK"/>
        <charset val="134"/>
      </rPr>
      <t>万头优质生猪基地建设项目</t>
    </r>
  </si>
  <si>
    <r>
      <rPr>
        <sz val="9"/>
        <rFont val="方正仿宋_GBK"/>
        <charset val="134"/>
      </rPr>
      <t>年出栏</t>
    </r>
    <r>
      <rPr>
        <sz val="9"/>
        <rFont val="Times New Roman"/>
        <charset val="134"/>
      </rPr>
      <t>10</t>
    </r>
    <r>
      <rPr>
        <sz val="9"/>
        <rFont val="方正仿宋_GBK"/>
        <charset val="134"/>
      </rPr>
      <t>万头肥猪，建设育肥舍、辅助用房及辅助设施等</t>
    </r>
  </si>
  <si>
    <t>沾益区畜禽粪污资源化利用建设项目</t>
  </si>
  <si>
    <r>
      <rPr>
        <sz val="9"/>
        <rFont val="方正仿宋_GBK"/>
        <charset val="134"/>
      </rPr>
      <t>建设生产用房、生产辅助用房，配套有机肥生产所需发酵系统等</t>
    </r>
    <r>
      <rPr>
        <sz val="9"/>
        <rFont val="Times New Roman"/>
        <charset val="134"/>
      </rPr>
      <t xml:space="preserve"> </t>
    </r>
    <r>
      <rPr>
        <sz val="9"/>
        <rFont val="方正仿宋_GBK"/>
        <charset val="134"/>
      </rPr>
      <t>，畜禽养殖粪污资源化处理能力</t>
    </r>
    <r>
      <rPr>
        <sz val="9"/>
        <rFont val="Times New Roman"/>
        <charset val="134"/>
      </rPr>
      <t>10</t>
    </r>
    <r>
      <rPr>
        <sz val="9"/>
        <rFont val="方正仿宋_GBK"/>
        <charset val="134"/>
      </rPr>
      <t>万吨</t>
    </r>
    <r>
      <rPr>
        <sz val="9"/>
        <rFont val="Times New Roman"/>
        <charset val="134"/>
      </rPr>
      <t>/</t>
    </r>
    <r>
      <rPr>
        <sz val="9"/>
        <rFont val="方正仿宋_GBK"/>
        <charset val="134"/>
      </rPr>
      <t>年</t>
    </r>
  </si>
  <si>
    <t>2018-2023</t>
  </si>
  <si>
    <t>沾益区农林投资
开发有限公司</t>
  </si>
  <si>
    <t>沾益区菱角生猪标准化养殖基地建设项目</t>
  </si>
  <si>
    <r>
      <rPr>
        <sz val="9"/>
        <rFont val="方正仿宋_GBK"/>
        <charset val="134"/>
      </rPr>
      <t>新建标准化猪舍</t>
    </r>
    <r>
      <rPr>
        <sz val="9"/>
        <rFont val="Times New Roman"/>
        <charset val="134"/>
      </rPr>
      <t>10</t>
    </r>
    <r>
      <rPr>
        <sz val="9"/>
        <rFont val="方正仿宋_GBK"/>
        <charset val="134"/>
      </rPr>
      <t>万平方米，配套发酵床、沉淀池，建设仓库、管护用房等设施</t>
    </r>
  </si>
  <si>
    <t>沾益区菱角乡
人民政府</t>
  </si>
  <si>
    <t>沾益区盘江畜禽粪污资源化利用建设项目</t>
  </si>
  <si>
    <r>
      <rPr>
        <sz val="9"/>
        <rFont val="方正仿宋_GBK"/>
        <charset val="134"/>
      </rPr>
      <t>建设</t>
    </r>
    <r>
      <rPr>
        <sz val="9"/>
        <rFont val="Times New Roman"/>
        <charset val="134"/>
      </rPr>
      <t>10</t>
    </r>
    <r>
      <rPr>
        <sz val="9"/>
        <rFont val="方正仿宋_GBK"/>
        <charset val="134"/>
      </rPr>
      <t>个村级温氏种猪场、温氏合作养殖场畜禽粪污收集处理设施，配套</t>
    </r>
    <r>
      <rPr>
        <sz val="9"/>
        <rFont val="Times New Roman"/>
        <charset val="134"/>
      </rPr>
      <t>10</t>
    </r>
    <r>
      <rPr>
        <sz val="9"/>
        <rFont val="方正仿宋_GBK"/>
        <charset val="134"/>
      </rPr>
      <t>万吨有机肥生产线</t>
    </r>
  </si>
  <si>
    <t>沾益温氏下坡生猪养殖建设项目（二期）</t>
  </si>
  <si>
    <r>
      <rPr>
        <sz val="9"/>
        <rFont val="方正仿宋_GBK"/>
        <charset val="134"/>
      </rPr>
      <t>建设育肥舍、辅助用房等，配套建设辅助设施，年出栏</t>
    </r>
    <r>
      <rPr>
        <sz val="9"/>
        <rFont val="Times New Roman"/>
        <charset val="134"/>
      </rPr>
      <t>10</t>
    </r>
    <r>
      <rPr>
        <sz val="9"/>
        <rFont val="方正仿宋_GBK"/>
        <charset val="134"/>
      </rPr>
      <t>万头肥猪</t>
    </r>
  </si>
  <si>
    <t>沾益神农下坡养殖建设项目（二期）</t>
  </si>
  <si>
    <r>
      <rPr>
        <sz val="9"/>
        <rFont val="方正仿宋_GBK"/>
        <charset val="134"/>
      </rPr>
      <t>建设年出栏</t>
    </r>
    <r>
      <rPr>
        <sz val="9"/>
        <rFont val="Times New Roman"/>
        <charset val="134"/>
      </rPr>
      <t>7</t>
    </r>
    <r>
      <rPr>
        <sz val="9"/>
        <rFont val="方正仿宋_GBK"/>
        <charset val="134"/>
      </rPr>
      <t>万头肥猪育肥舍，配套建设其他辅助设施</t>
    </r>
  </si>
  <si>
    <t>沾益盘江生猪示范养殖小区</t>
  </si>
  <si>
    <r>
      <rPr>
        <sz val="9"/>
        <rFont val="方正仿宋_GBK"/>
        <charset val="134"/>
      </rPr>
      <t>建设集养殖、深加工一体化示范区</t>
    </r>
    <r>
      <rPr>
        <sz val="9"/>
        <rFont val="Times New Roman"/>
        <charset val="134"/>
      </rPr>
      <t>1000</t>
    </r>
    <r>
      <rPr>
        <sz val="9"/>
        <rFont val="方正仿宋_GBK"/>
        <charset val="134"/>
      </rPr>
      <t>亩</t>
    </r>
  </si>
  <si>
    <t>沾益花山种猪标准化繁育能力提升扶贫项目</t>
  </si>
  <si>
    <r>
      <rPr>
        <sz val="9"/>
        <rFont val="方正仿宋_GBK"/>
        <charset val="134"/>
      </rPr>
      <t>占地</t>
    </r>
    <r>
      <rPr>
        <sz val="9"/>
        <rFont val="Times New Roman"/>
        <charset val="134"/>
      </rPr>
      <t>405</t>
    </r>
    <r>
      <rPr>
        <sz val="9"/>
        <rFont val="方正仿宋_GBK"/>
        <charset val="134"/>
      </rPr>
      <t>亩，建设</t>
    </r>
    <r>
      <rPr>
        <sz val="9"/>
        <rFont val="Times New Roman"/>
        <charset val="134"/>
      </rPr>
      <t>20</t>
    </r>
    <r>
      <rPr>
        <sz val="9"/>
        <rFont val="方正仿宋_GBK"/>
        <charset val="134"/>
      </rPr>
      <t>栋标准化育肥猪舍、</t>
    </r>
    <r>
      <rPr>
        <sz val="9"/>
        <rFont val="Times New Roman"/>
        <charset val="134"/>
      </rPr>
      <t>5</t>
    </r>
    <r>
      <rPr>
        <sz val="9"/>
        <rFont val="方正仿宋_GBK"/>
        <charset val="134"/>
      </rPr>
      <t>栋种猪繁育猪舍及配套设施</t>
    </r>
  </si>
  <si>
    <t>沾益德泽畜禽粪污资源化利用建设项目</t>
  </si>
  <si>
    <t>建设堆粪场、污水收集池，配套自动清粪机、干湿分离机及有机肥生产线和其他配套设施</t>
  </si>
  <si>
    <t>沾益瑞合奶牛养殖项目</t>
  </si>
  <si>
    <r>
      <rPr>
        <sz val="9"/>
        <rFont val="方正仿宋_GBK"/>
        <charset val="134"/>
      </rPr>
      <t>建设养殖</t>
    </r>
    <r>
      <rPr>
        <sz val="9"/>
        <rFont val="Times New Roman"/>
        <charset val="134"/>
      </rPr>
      <t>5000</t>
    </r>
    <r>
      <rPr>
        <sz val="9"/>
        <rFont val="方正仿宋_GBK"/>
        <charset val="134"/>
      </rPr>
      <t>头奶牛养殖基地及其他附属设施</t>
    </r>
  </si>
  <si>
    <t>沾益区瑞合养殖
有限公司</t>
  </si>
  <si>
    <t>沾益正邦大坡麻地冲种猪场</t>
  </si>
  <si>
    <r>
      <rPr>
        <sz val="9"/>
        <rFont val="方正仿宋_GBK"/>
        <charset val="134"/>
      </rPr>
      <t>建设猪舍、辅助用房，配套建设其他辅助设施，年出栏</t>
    </r>
    <r>
      <rPr>
        <sz val="9"/>
        <rFont val="Times New Roman"/>
        <charset val="134"/>
      </rPr>
      <t>5</t>
    </r>
    <r>
      <rPr>
        <sz val="9"/>
        <rFont val="方正仿宋_GBK"/>
        <charset val="134"/>
      </rPr>
      <t>万头生猪</t>
    </r>
  </si>
  <si>
    <t>沾益神农菱角生猪育肥场项目</t>
  </si>
  <si>
    <r>
      <rPr>
        <sz val="9"/>
        <rFont val="方正仿宋_GBK"/>
        <charset val="134"/>
      </rPr>
      <t>新建育肥舍、办公区、环保设施及公共设施</t>
    </r>
    <r>
      <rPr>
        <sz val="9"/>
        <rFont val="方正仿宋_GBK"/>
        <charset val="134"/>
      </rPr>
      <t>，年出栏</t>
    </r>
    <r>
      <rPr>
        <sz val="9"/>
        <rFont val="Times New Roman"/>
        <charset val="134"/>
      </rPr>
      <t>6</t>
    </r>
    <r>
      <rPr>
        <sz val="9"/>
        <rFont val="方正仿宋_GBK"/>
        <charset val="134"/>
      </rPr>
      <t>万头</t>
    </r>
    <r>
      <rPr>
        <sz val="9"/>
        <rFont val="方正仿宋_GBK"/>
        <charset val="134"/>
      </rPr>
      <t>优质生猪</t>
    </r>
  </si>
  <si>
    <t>沾益德泽生猪标准化养殖项目</t>
  </si>
  <si>
    <r>
      <rPr>
        <sz val="9"/>
        <rFont val="方正仿宋_GBK"/>
        <charset val="134"/>
      </rPr>
      <t>建设年出栏</t>
    </r>
    <r>
      <rPr>
        <sz val="9"/>
        <rFont val="Times New Roman"/>
        <charset val="134"/>
      </rPr>
      <t>12000</t>
    </r>
    <r>
      <rPr>
        <sz val="9"/>
        <rFont val="方正仿宋_GBK"/>
        <charset val="134"/>
      </rPr>
      <t>头养殖场，配套生产设备及其他辅助设施</t>
    </r>
  </si>
  <si>
    <t>沾益金龙肉牛标准化养殖项目</t>
  </si>
  <si>
    <r>
      <rPr>
        <sz val="9"/>
        <rFont val="方正仿宋_GBK"/>
        <charset val="134"/>
      </rPr>
      <t>新建办公及附属业务用房</t>
    </r>
    <r>
      <rPr>
        <sz val="9"/>
        <rFont val="Times New Roman"/>
        <charset val="134"/>
      </rPr>
      <t>3560</t>
    </r>
    <r>
      <rPr>
        <sz val="9"/>
        <rFont val="方正仿宋_GBK"/>
        <charset val="134"/>
      </rPr>
      <t>平方米，标准化圈舍</t>
    </r>
    <r>
      <rPr>
        <sz val="9"/>
        <rFont val="Times New Roman"/>
        <charset val="134"/>
      </rPr>
      <t>18000</t>
    </r>
    <r>
      <rPr>
        <sz val="9"/>
        <rFont val="方正仿宋_GBK"/>
        <charset val="134"/>
      </rPr>
      <t>平方米及其他辅助设施</t>
    </r>
  </si>
  <si>
    <t>沾益德泽温氏养殖产业项目</t>
  </si>
  <si>
    <t>新建标准化猪舍，配套洗消中心、两污处理中心，建设办公及员工宿舍等其他辅助设施</t>
  </si>
  <si>
    <t>沾益大坡耕德生猪养殖小区</t>
  </si>
  <si>
    <r>
      <rPr>
        <sz val="9"/>
        <rFont val="方正仿宋_GBK"/>
        <charset val="134"/>
      </rPr>
      <t>建设育肥舍、辅助用房、配套建设其他辅助设施，年出栏</t>
    </r>
    <r>
      <rPr>
        <sz val="9"/>
        <rFont val="Times New Roman"/>
        <charset val="134"/>
      </rPr>
      <t>4</t>
    </r>
    <r>
      <rPr>
        <sz val="9"/>
        <rFont val="方正仿宋_GBK"/>
        <charset val="134"/>
      </rPr>
      <t>万头生猪</t>
    </r>
  </si>
  <si>
    <t>沾益区德泽乡林下养殖项目</t>
  </si>
  <si>
    <r>
      <rPr>
        <sz val="9"/>
        <rFont val="方正仿宋_GBK"/>
        <charset val="134"/>
      </rPr>
      <t>规划林下养殖</t>
    </r>
    <r>
      <rPr>
        <sz val="9"/>
        <rFont val="Times New Roman"/>
        <charset val="134"/>
      </rPr>
      <t>1500</t>
    </r>
    <r>
      <rPr>
        <sz val="9"/>
        <rFont val="方正仿宋_GBK"/>
        <charset val="134"/>
      </rPr>
      <t>亩，主要养殖肉鸡、蛋鸡、肉兔、肉鸭、肉鹅等，配套建设大水池、管理房、畜禽舍、围挡等</t>
    </r>
  </si>
  <si>
    <t>沾益福远生猪养殖场建设项目</t>
  </si>
  <si>
    <r>
      <rPr>
        <sz val="9"/>
        <rFont val="方正仿宋_GBK"/>
        <charset val="134"/>
      </rPr>
      <t>新建年出栏</t>
    </r>
    <r>
      <rPr>
        <sz val="9"/>
        <rFont val="Times New Roman"/>
        <charset val="134"/>
      </rPr>
      <t>1</t>
    </r>
    <r>
      <rPr>
        <sz val="9"/>
        <rFont val="方正仿宋_GBK"/>
        <charset val="134"/>
      </rPr>
      <t>万头肥猪场，建育肥舍、辅助用房、配套建设其他设施</t>
    </r>
  </si>
  <si>
    <t>曲靖市福远畜禽
养殖有限公司</t>
  </si>
  <si>
    <t>沾益区联吉生猪养殖场项目</t>
  </si>
  <si>
    <r>
      <rPr>
        <sz val="9"/>
        <rFont val="方正仿宋_GBK"/>
        <charset val="134"/>
      </rPr>
      <t>改扩建标准化猪舍</t>
    </r>
    <r>
      <rPr>
        <sz val="9"/>
        <rFont val="Times New Roman"/>
        <charset val="134"/>
      </rPr>
      <t>10633</t>
    </r>
    <r>
      <rPr>
        <sz val="9"/>
        <rFont val="方正仿宋_GBK"/>
        <charset val="134"/>
      </rPr>
      <t>平方米；配套建设水、供电、路、排污、防疫等设施</t>
    </r>
  </si>
  <si>
    <t>沾益区联吉养殖
有限公司</t>
  </si>
  <si>
    <t>沾益区德泽黑山羊养殖项目</t>
  </si>
  <si>
    <t>新建羊舍、隔离观察室、饲料加工车间及库房、兽医室、消毒室、办公及生活用房及相关基础设施</t>
  </si>
  <si>
    <t>沾益德泽米支嘎肉牛标准化养殖项目</t>
  </si>
  <si>
    <t>新建标准育肥牛舍、隔离观察室、料棚，配套完善相关基础设施</t>
  </si>
  <si>
    <r>
      <rPr>
        <b/>
        <sz val="9"/>
        <color indexed="8"/>
        <rFont val="方正仿宋_GBK"/>
        <charset val="134"/>
      </rPr>
      <t>（四）其他（</t>
    </r>
    <r>
      <rPr>
        <b/>
        <sz val="9"/>
        <color indexed="8"/>
        <rFont val="Times New Roman"/>
        <charset val="134"/>
      </rPr>
      <t>10</t>
    </r>
    <r>
      <rPr>
        <b/>
        <sz val="9"/>
        <color indexed="8"/>
        <rFont val="方正仿宋_GBK"/>
        <charset val="134"/>
      </rPr>
      <t>个）</t>
    </r>
  </si>
  <si>
    <t>沾益区盘江全域国土整理项目</t>
  </si>
  <si>
    <r>
      <rPr>
        <sz val="9"/>
        <rFont val="方正仿宋_GBK"/>
        <charset val="134"/>
      </rPr>
      <t>提质改造土地</t>
    </r>
    <r>
      <rPr>
        <sz val="9"/>
        <rFont val="Times New Roman"/>
        <charset val="134"/>
      </rPr>
      <t>20000</t>
    </r>
    <r>
      <rPr>
        <sz val="9"/>
        <rFont val="方正仿宋_GBK"/>
        <charset val="134"/>
      </rPr>
      <t>亩</t>
    </r>
  </si>
  <si>
    <t>2023-2026</t>
  </si>
  <si>
    <t>沾益播乐高标准农田土地整理改造项目</t>
  </si>
  <si>
    <r>
      <rPr>
        <sz val="9"/>
        <rFont val="方正仿宋_GBK"/>
        <charset val="134"/>
      </rPr>
      <t>实施</t>
    </r>
    <r>
      <rPr>
        <sz val="9"/>
        <rFont val="Times New Roman"/>
        <charset val="134"/>
      </rPr>
      <t>10000</t>
    </r>
    <r>
      <rPr>
        <sz val="9"/>
        <rFont val="方正仿宋_GBK"/>
        <charset val="134"/>
      </rPr>
      <t>亩土地整理工程，配套灌溉排水、田间道路、农田防护、农田输配电和建后管护等</t>
    </r>
  </si>
  <si>
    <t>2020-2027</t>
  </si>
  <si>
    <t>沾益区播乐乡
人民政府</t>
  </si>
  <si>
    <t>沾益区高标准农田建设项目</t>
  </si>
  <si>
    <r>
      <rPr>
        <sz val="9"/>
        <rFont val="方正仿宋_GBK"/>
        <charset val="134"/>
      </rPr>
      <t>建设高标准农田</t>
    </r>
    <r>
      <rPr>
        <sz val="9"/>
        <rFont val="Times New Roman"/>
        <charset val="134"/>
      </rPr>
      <t>19.19</t>
    </r>
    <r>
      <rPr>
        <sz val="9"/>
        <rFont val="方正仿宋_GBK"/>
        <charset val="134"/>
      </rPr>
      <t>万亩，共</t>
    </r>
    <r>
      <rPr>
        <sz val="9"/>
        <rFont val="Times New Roman"/>
        <charset val="134"/>
      </rPr>
      <t>46</t>
    </r>
    <r>
      <rPr>
        <sz val="9"/>
        <rFont val="方正仿宋_GBK"/>
        <charset val="134"/>
      </rPr>
      <t>个片区项目</t>
    </r>
  </si>
  <si>
    <r>
      <rPr>
        <sz val="9"/>
        <rFont val="方正仿宋_GBK"/>
        <charset val="134"/>
      </rPr>
      <t>沾益区炎方</t>
    </r>
    <r>
      <rPr>
        <sz val="9"/>
        <rFont val="Times New Roman"/>
        <charset val="134"/>
      </rPr>
      <t>3</t>
    </r>
    <r>
      <rPr>
        <sz val="9"/>
        <rFont val="方正仿宋_GBK"/>
        <charset val="134"/>
      </rPr>
      <t>万亩土地整治改造建设项目</t>
    </r>
  </si>
  <si>
    <r>
      <rPr>
        <sz val="9"/>
        <rFont val="方正仿宋_GBK"/>
        <charset val="134"/>
      </rPr>
      <t>提质改造炎方乡</t>
    </r>
    <r>
      <rPr>
        <sz val="9"/>
        <rFont val="Times New Roman"/>
        <charset val="134"/>
      </rPr>
      <t>3</t>
    </r>
    <r>
      <rPr>
        <sz val="9"/>
        <rFont val="方正仿宋_GBK"/>
        <charset val="134"/>
      </rPr>
      <t>万亩土地</t>
    </r>
  </si>
  <si>
    <t>沾益区农作物有害生物自动化监测预警体系建设项目</t>
  </si>
  <si>
    <t>建设综合业务用房、日光温室及养虫网室等设施，配套仪器设备及室外道路、围墙、绿化等</t>
  </si>
  <si>
    <t>沾益炎方旱地提质改造（旱改水）建设项目</t>
  </si>
  <si>
    <r>
      <rPr>
        <sz val="9"/>
        <rFont val="方正仿宋_GBK"/>
        <charset val="134"/>
      </rPr>
      <t>对炎方乡的麦地、法洒、炎方、母官和西河</t>
    </r>
    <r>
      <rPr>
        <sz val="9"/>
        <rFont val="Times New Roman"/>
        <charset val="134"/>
      </rPr>
      <t>5</t>
    </r>
    <r>
      <rPr>
        <sz val="9"/>
        <rFont val="方正仿宋_GBK"/>
        <charset val="134"/>
      </rPr>
      <t>个村约</t>
    </r>
    <r>
      <rPr>
        <sz val="9"/>
        <rFont val="Times New Roman"/>
        <charset val="134"/>
      </rPr>
      <t>10000</t>
    </r>
    <r>
      <rPr>
        <sz val="9"/>
        <rFont val="方正仿宋_GBK"/>
        <charset val="134"/>
      </rPr>
      <t>亩旱地实施旱改水建设项目，建成达标水田</t>
    </r>
  </si>
  <si>
    <t>沾益区白水土地整治项目</t>
  </si>
  <si>
    <r>
      <rPr>
        <sz val="9"/>
        <rFont val="方正仿宋_GBK"/>
        <charset val="134"/>
      </rPr>
      <t>实施座棚、中心、勺达、王官营及马场等土地开发整理整治，面积</t>
    </r>
    <r>
      <rPr>
        <sz val="9"/>
        <rFont val="Times New Roman"/>
        <charset val="134"/>
      </rPr>
      <t>420</t>
    </r>
    <r>
      <rPr>
        <sz val="9"/>
        <rFont val="方正仿宋_GBK"/>
        <charset val="134"/>
      </rPr>
      <t>公顷，新增水田指标</t>
    </r>
    <r>
      <rPr>
        <sz val="9"/>
        <rFont val="Times New Roman"/>
        <charset val="134"/>
      </rPr>
      <t>500</t>
    </r>
    <r>
      <rPr>
        <sz val="9"/>
        <rFont val="方正仿宋_GBK"/>
        <charset val="134"/>
      </rPr>
      <t>亩</t>
    </r>
  </si>
  <si>
    <t>沾益区白水镇
人民政府</t>
  </si>
  <si>
    <t>沾益盘江高稳农田建设项目</t>
  </si>
  <si>
    <r>
      <rPr>
        <sz val="9"/>
        <rFont val="方正仿宋_GBK"/>
        <charset val="134"/>
      </rPr>
      <t>建设中村、小后所、谭家营、大兴村、芹菜沟高稳农田共</t>
    </r>
    <r>
      <rPr>
        <sz val="9"/>
        <rFont val="Times New Roman"/>
        <charset val="134"/>
      </rPr>
      <t>2</t>
    </r>
    <r>
      <rPr>
        <sz val="9"/>
        <rFont val="方正仿宋_GBK"/>
        <charset val="134"/>
      </rPr>
      <t>万亩</t>
    </r>
  </si>
  <si>
    <t>沾益金龙万亩高标准农田项目</t>
  </si>
  <si>
    <r>
      <rPr>
        <sz val="9"/>
        <rFont val="方正仿宋_GBK"/>
        <charset val="134"/>
      </rPr>
      <t>建设泵站</t>
    </r>
    <r>
      <rPr>
        <sz val="9"/>
        <rFont val="Times New Roman"/>
        <charset val="134"/>
      </rPr>
      <t>1</t>
    </r>
    <r>
      <rPr>
        <sz val="9"/>
        <rFont val="方正仿宋_GBK"/>
        <charset val="134"/>
      </rPr>
      <t>座，新建</t>
    </r>
    <r>
      <rPr>
        <sz val="9"/>
        <rFont val="Times New Roman"/>
        <charset val="134"/>
      </rPr>
      <t>4</t>
    </r>
    <r>
      <rPr>
        <sz val="9"/>
        <rFont val="方正仿宋_GBK"/>
        <charset val="134"/>
      </rPr>
      <t>米宽机耕路</t>
    </r>
    <r>
      <rPr>
        <sz val="9"/>
        <rFont val="Times New Roman"/>
        <charset val="134"/>
      </rPr>
      <t>8</t>
    </r>
    <r>
      <rPr>
        <sz val="9"/>
        <rFont val="方正仿宋_GBK"/>
        <charset val="134"/>
      </rPr>
      <t>公里、</t>
    </r>
    <r>
      <rPr>
        <sz val="9"/>
        <rFont val="Times New Roman"/>
        <charset val="134"/>
      </rPr>
      <t>6</t>
    </r>
    <r>
      <rPr>
        <sz val="9"/>
        <rFont val="方正仿宋_GBK"/>
        <charset val="134"/>
      </rPr>
      <t>米宽田间道</t>
    </r>
    <r>
      <rPr>
        <sz val="9"/>
        <rFont val="Times New Roman"/>
        <charset val="134"/>
      </rPr>
      <t>12</t>
    </r>
    <r>
      <rPr>
        <sz val="9"/>
        <rFont val="方正仿宋_GBK"/>
        <charset val="134"/>
      </rPr>
      <t>公里，晾晒场</t>
    </r>
    <r>
      <rPr>
        <sz val="9"/>
        <rFont val="Times New Roman"/>
        <charset val="134"/>
      </rPr>
      <t>12000</t>
    </r>
    <r>
      <rPr>
        <sz val="9"/>
        <rFont val="方正仿宋_GBK"/>
        <charset val="134"/>
      </rPr>
      <t>平方米，打造万亩高标准农田</t>
    </r>
  </si>
  <si>
    <t>沾益区村庄综合性公共服务中心建设项目</t>
  </si>
  <si>
    <r>
      <rPr>
        <sz val="9"/>
        <rFont val="方正仿宋_GBK"/>
        <charset val="134"/>
      </rPr>
      <t>建设</t>
    </r>
    <r>
      <rPr>
        <sz val="9"/>
        <rFont val="Times New Roman"/>
        <charset val="134"/>
      </rPr>
      <t>13</t>
    </r>
    <r>
      <rPr>
        <sz val="9"/>
        <rFont val="方正仿宋_GBK"/>
        <charset val="134"/>
      </rPr>
      <t>个农村综合性公共服务中心</t>
    </r>
  </si>
  <si>
    <t>二、工业（219个）</t>
  </si>
  <si>
    <r>
      <rPr>
        <b/>
        <sz val="9"/>
        <color indexed="8"/>
        <rFont val="方正仿宋_GBK"/>
        <charset val="134"/>
      </rPr>
      <t>（五）能源生产及储配（</t>
    </r>
    <r>
      <rPr>
        <b/>
        <sz val="9"/>
        <color indexed="8"/>
        <rFont val="Times New Roman"/>
        <charset val="134"/>
      </rPr>
      <t>34</t>
    </r>
    <r>
      <rPr>
        <b/>
        <sz val="9"/>
        <color indexed="8"/>
        <rFont val="方正仿宋_GBK"/>
        <charset val="134"/>
      </rPr>
      <t>个）</t>
    </r>
  </si>
  <si>
    <t>沾益新能源光伏发电项目</t>
  </si>
  <si>
    <r>
      <rPr>
        <sz val="9"/>
        <rFont val="方正仿宋_GBK"/>
        <charset val="134"/>
      </rPr>
      <t>新建</t>
    </r>
    <r>
      <rPr>
        <sz val="9"/>
        <rFont val="Times New Roman"/>
        <charset val="134"/>
      </rPr>
      <t>20</t>
    </r>
    <r>
      <rPr>
        <sz val="9"/>
        <rFont val="方正仿宋_GBK"/>
        <charset val="134"/>
      </rPr>
      <t>万千瓦时光伏发电项目</t>
    </r>
  </si>
  <si>
    <t>沾益区发改局</t>
  </si>
  <si>
    <t>沾益盘江风电场</t>
  </si>
  <si>
    <r>
      <rPr>
        <sz val="9"/>
        <rFont val="方正仿宋_GBK"/>
        <charset val="134"/>
      </rPr>
      <t>建设装机容量</t>
    </r>
    <r>
      <rPr>
        <sz val="9"/>
        <rFont val="Times New Roman"/>
        <charset val="134"/>
      </rPr>
      <t>18</t>
    </r>
    <r>
      <rPr>
        <sz val="9"/>
        <rFont val="方正仿宋_GBK"/>
        <charset val="134"/>
      </rPr>
      <t>万千瓦时风力发电装置</t>
    </r>
  </si>
  <si>
    <t>沾益红土地风电场</t>
  </si>
  <si>
    <r>
      <rPr>
        <sz val="9"/>
        <rFont val="方正仿宋_GBK"/>
        <charset val="134"/>
      </rPr>
      <t>建设装机容量</t>
    </r>
    <r>
      <rPr>
        <sz val="9"/>
        <rFont val="Times New Roman"/>
        <charset val="134"/>
      </rPr>
      <t>15</t>
    </r>
    <r>
      <rPr>
        <sz val="9"/>
        <rFont val="方正仿宋_GBK"/>
        <charset val="134"/>
      </rPr>
      <t>万千瓦时风力发电装置</t>
    </r>
  </si>
  <si>
    <t>沾益区
炎方乡</t>
  </si>
  <si>
    <t>华润电力综合能源项目</t>
  </si>
  <si>
    <t>建设集中供热、供电、供气智慧能源平台及能源集中运维系统</t>
  </si>
  <si>
    <t>华润电力投资
有限公司</t>
  </si>
  <si>
    <r>
      <rPr>
        <sz val="9"/>
        <rFont val="方正仿宋_GBK"/>
        <charset val="134"/>
      </rPr>
      <t>沾益盘江晶澳太阳能</t>
    </r>
    <r>
      <rPr>
        <sz val="9"/>
        <rFont val="Times New Roman"/>
        <charset val="134"/>
      </rPr>
      <t>100MW</t>
    </r>
    <r>
      <rPr>
        <sz val="9"/>
        <rFont val="方正仿宋_GBK"/>
        <charset val="134"/>
      </rPr>
      <t>农业光伏电站</t>
    </r>
  </si>
  <si>
    <r>
      <rPr>
        <sz val="9"/>
        <rFont val="方正仿宋_GBK"/>
        <charset val="134"/>
      </rPr>
      <t>占地</t>
    </r>
    <r>
      <rPr>
        <sz val="9"/>
        <rFont val="Times New Roman"/>
        <charset val="134"/>
      </rPr>
      <t>3600</t>
    </r>
    <r>
      <rPr>
        <sz val="9"/>
        <rFont val="方正仿宋_GBK"/>
        <charset val="134"/>
      </rPr>
      <t>亩，建设</t>
    </r>
    <r>
      <rPr>
        <sz val="9"/>
        <rFont val="Times New Roman"/>
        <charset val="134"/>
      </rPr>
      <t>3.15MW</t>
    </r>
    <r>
      <rPr>
        <sz val="9"/>
        <rFont val="方正仿宋_GBK"/>
        <charset val="134"/>
      </rPr>
      <t>光伏子方阵</t>
    </r>
    <r>
      <rPr>
        <sz val="9"/>
        <rFont val="Times New Roman"/>
        <charset val="134"/>
      </rPr>
      <t>25</t>
    </r>
    <r>
      <rPr>
        <sz val="9"/>
        <rFont val="方正仿宋_GBK"/>
        <charset val="134"/>
      </rPr>
      <t>个，方阵采用</t>
    </r>
    <r>
      <rPr>
        <sz val="9"/>
        <rFont val="Times New Roman"/>
        <charset val="134"/>
      </rPr>
      <t>545WP</t>
    </r>
    <r>
      <rPr>
        <sz val="9"/>
        <rFont val="方正仿宋_GBK"/>
        <charset val="134"/>
      </rPr>
      <t>大功率单晶半片组件</t>
    </r>
  </si>
  <si>
    <t>2023-2025</t>
  </si>
  <si>
    <t>云南览月车用富氧清洁燃料添加剂生产项目</t>
  </si>
  <si>
    <r>
      <rPr>
        <sz val="9"/>
        <rFont val="方正仿宋_GBK"/>
        <charset val="134"/>
      </rPr>
      <t>一、二期各建设年产</t>
    </r>
    <r>
      <rPr>
        <sz val="9"/>
        <rFont val="Times New Roman"/>
        <charset val="134"/>
      </rPr>
      <t>20</t>
    </r>
    <r>
      <rPr>
        <sz val="9"/>
        <rFont val="方正仿宋_GBK"/>
        <charset val="134"/>
      </rPr>
      <t>万吨车用富氧清洁燃料添加剂生产装置，配套建设调配车间办公区等设施</t>
    </r>
  </si>
  <si>
    <t>云南览月能源
有限公司</t>
  </si>
  <si>
    <t>沾益播乐煤矿产能提升改造建设项目</t>
  </si>
  <si>
    <r>
      <rPr>
        <sz val="9"/>
        <rFont val="方正仿宋_GBK"/>
        <charset val="134"/>
      </rPr>
      <t>完成播乐煤矿</t>
    </r>
    <r>
      <rPr>
        <sz val="9"/>
        <rFont val="Times New Roman"/>
        <charset val="134"/>
      </rPr>
      <t>30</t>
    </r>
    <r>
      <rPr>
        <sz val="9"/>
        <rFont val="方正仿宋_GBK"/>
        <charset val="134"/>
      </rPr>
      <t>万吨机械化改造，实施</t>
    </r>
    <r>
      <rPr>
        <sz val="9"/>
        <rFont val="Times New Roman"/>
        <charset val="134"/>
      </rPr>
      <t>60</t>
    </r>
    <r>
      <rPr>
        <sz val="9"/>
        <rFont val="方正仿宋_GBK"/>
        <charset val="134"/>
      </rPr>
      <t>万吨产能提升改造工程</t>
    </r>
  </si>
  <si>
    <t>沾益兴乐煤业
有限公司</t>
  </si>
  <si>
    <t>沾益区乡镇管道天然气综合利用项目</t>
  </si>
  <si>
    <t>在部分乡镇和工业园区布局建设工业、民用、商业、车用燃气管道天然气供应设施</t>
  </si>
  <si>
    <t>沾益工业园区增量配电项目</t>
  </si>
  <si>
    <r>
      <rPr>
        <sz val="9"/>
        <rFont val="方正仿宋_GBK"/>
        <charset val="134"/>
      </rPr>
      <t>在园区三片区</t>
    </r>
    <r>
      <rPr>
        <sz val="9"/>
        <rFont val="方正仿宋_GBK"/>
        <charset val="134"/>
      </rPr>
      <t>建设</t>
    </r>
    <r>
      <rPr>
        <sz val="9"/>
        <rFont val="Times New Roman"/>
        <charset val="134"/>
      </rPr>
      <t>220KV</t>
    </r>
    <r>
      <rPr>
        <sz val="9"/>
        <rFont val="方正仿宋_GBK"/>
        <charset val="134"/>
      </rPr>
      <t>及</t>
    </r>
    <r>
      <rPr>
        <sz val="9"/>
        <rFont val="Times New Roman"/>
        <charset val="134"/>
      </rPr>
      <t>110KV</t>
    </r>
    <r>
      <rPr>
        <sz val="9"/>
        <rFont val="方正仿宋_GBK"/>
        <charset val="134"/>
      </rPr>
      <t>、</t>
    </r>
    <r>
      <rPr>
        <sz val="9"/>
        <rFont val="Times New Roman"/>
        <charset val="134"/>
      </rPr>
      <t>10KV</t>
    </r>
    <r>
      <rPr>
        <sz val="9"/>
        <rFont val="方正仿宋_GBK"/>
        <charset val="134"/>
      </rPr>
      <t>变电</t>
    </r>
    <r>
      <rPr>
        <sz val="9"/>
        <rFont val="方正仿宋_GBK"/>
        <charset val="134"/>
      </rPr>
      <t>站及配套电网设施</t>
    </r>
  </si>
  <si>
    <t>沾益工业园区</t>
  </si>
  <si>
    <t>沾益工业园区
管委会</t>
  </si>
  <si>
    <r>
      <rPr>
        <sz val="9"/>
        <rFont val="方正仿宋_GBK"/>
        <charset val="134"/>
      </rPr>
      <t>曲靖市城市生活垃圾焚烧发电厂提标改造项目</t>
    </r>
  </si>
  <si>
    <r>
      <rPr>
        <sz val="9"/>
        <rFont val="方正仿宋_GBK"/>
        <charset val="134"/>
      </rPr>
      <t>改扩建</t>
    </r>
  </si>
  <si>
    <r>
      <rPr>
        <sz val="9"/>
        <rFont val="方正仿宋_GBK"/>
        <charset val="134"/>
      </rPr>
      <t>在原厂区内新建</t>
    </r>
    <r>
      <rPr>
        <sz val="9"/>
        <rFont val="Times New Roman"/>
        <charset val="134"/>
      </rPr>
      <t>2</t>
    </r>
    <r>
      <rPr>
        <sz val="9"/>
        <rFont val="方正仿宋_GBK"/>
        <charset val="134"/>
      </rPr>
      <t>台</t>
    </r>
    <r>
      <rPr>
        <sz val="9"/>
        <rFont val="Times New Roman"/>
        <charset val="134"/>
      </rPr>
      <t>600t/d</t>
    </r>
    <r>
      <rPr>
        <sz val="9"/>
        <rFont val="方正仿宋_GBK"/>
        <charset val="134"/>
      </rPr>
      <t>的机械炉排炉，年处理垃圾</t>
    </r>
    <r>
      <rPr>
        <sz val="9"/>
        <rFont val="Times New Roman"/>
        <charset val="134"/>
      </rPr>
      <t>43.8</t>
    </r>
    <r>
      <rPr>
        <sz val="9"/>
        <rFont val="方正仿宋_GBK"/>
        <charset val="134"/>
      </rPr>
      <t>万吨</t>
    </r>
  </si>
  <si>
    <t>曲靖云能投新能源发电有限公司</t>
  </si>
  <si>
    <r>
      <rPr>
        <sz val="9"/>
        <rFont val="方正仿宋_GBK"/>
        <charset val="134"/>
      </rPr>
      <t>沾益区智能农村电网中低压线路建设与改造工程</t>
    </r>
  </si>
  <si>
    <r>
      <rPr>
        <sz val="9"/>
        <rFont val="方正仿宋_GBK"/>
        <charset val="134"/>
      </rPr>
      <t>新建或改造中压电网</t>
    </r>
    <r>
      <rPr>
        <sz val="9"/>
        <rFont val="Times New Roman"/>
        <charset val="134"/>
      </rPr>
      <t>577</t>
    </r>
    <r>
      <rPr>
        <sz val="9"/>
        <rFont val="方正仿宋_GBK"/>
        <charset val="134"/>
      </rPr>
      <t>公里、低压线路</t>
    </r>
    <r>
      <rPr>
        <sz val="9"/>
        <rFont val="Times New Roman"/>
        <charset val="134"/>
      </rPr>
      <t>555</t>
    </r>
    <r>
      <rPr>
        <sz val="9"/>
        <rFont val="方正仿宋_GBK"/>
        <charset val="134"/>
      </rPr>
      <t>公里</t>
    </r>
  </si>
  <si>
    <t>曲靖沾益供电局</t>
  </si>
  <si>
    <r>
      <rPr>
        <sz val="9"/>
        <rFont val="方正仿宋_GBK"/>
        <charset val="134"/>
      </rPr>
      <t>曲靖利合能源</t>
    </r>
    <r>
      <rPr>
        <sz val="9"/>
        <rFont val="Times New Roman"/>
        <charset val="134"/>
      </rPr>
      <t>1</t>
    </r>
    <r>
      <rPr>
        <sz val="9"/>
        <rFont val="方正仿宋_GBK"/>
        <charset val="134"/>
      </rPr>
      <t>亿立方米</t>
    </r>
    <r>
      <rPr>
        <sz val="9"/>
        <rFont val="Times New Roman"/>
        <charset val="134"/>
      </rPr>
      <t>/</t>
    </r>
    <r>
      <rPr>
        <sz val="9"/>
        <rFont val="方正仿宋_GBK"/>
        <charset val="134"/>
      </rPr>
      <t>年</t>
    </r>
    <r>
      <rPr>
        <sz val="9"/>
        <rFont val="Times New Roman"/>
        <charset val="134"/>
      </rPr>
      <t>CNG</t>
    </r>
    <r>
      <rPr>
        <sz val="9"/>
        <rFont val="方正仿宋_GBK"/>
        <charset val="134"/>
      </rPr>
      <t>及</t>
    </r>
    <r>
      <rPr>
        <sz val="9"/>
        <rFont val="Times New Roman"/>
        <charset val="134"/>
      </rPr>
      <t>1600</t>
    </r>
    <r>
      <rPr>
        <sz val="9"/>
        <rFont val="方正仿宋_GBK"/>
        <charset val="134"/>
      </rPr>
      <t>万立方米氢气项目</t>
    </r>
  </si>
  <si>
    <r>
      <rPr>
        <sz val="9"/>
        <rFont val="方正仿宋_GBK"/>
        <charset val="134"/>
      </rPr>
      <t>建设</t>
    </r>
    <r>
      <rPr>
        <sz val="9"/>
        <rFont val="Times New Roman"/>
        <charset val="134"/>
      </rPr>
      <t>1</t>
    </r>
    <r>
      <rPr>
        <sz val="9"/>
        <rFont val="方正仿宋_GBK"/>
        <charset val="134"/>
      </rPr>
      <t>亿立方米</t>
    </r>
    <r>
      <rPr>
        <sz val="9"/>
        <rFont val="Times New Roman"/>
        <charset val="134"/>
      </rPr>
      <t>/</t>
    </r>
    <r>
      <rPr>
        <sz val="9"/>
        <rFont val="方正仿宋_GBK"/>
        <charset val="134"/>
      </rPr>
      <t>年</t>
    </r>
    <r>
      <rPr>
        <sz val="9"/>
        <rFont val="Times New Roman"/>
        <charset val="134"/>
      </rPr>
      <t>CNG</t>
    </r>
    <r>
      <rPr>
        <sz val="9"/>
        <rFont val="方正仿宋_GBK"/>
        <charset val="134"/>
      </rPr>
      <t>及</t>
    </r>
    <r>
      <rPr>
        <sz val="9"/>
        <rFont val="Times New Roman"/>
        <charset val="134"/>
      </rPr>
      <t>1600</t>
    </r>
    <r>
      <rPr>
        <sz val="9"/>
        <rFont val="方正仿宋_GBK"/>
        <charset val="134"/>
      </rPr>
      <t>万立方米氢气生产线及装卸车装置，并配套建设安全、环保、消防等公辅设施</t>
    </r>
  </si>
  <si>
    <t>沾益区
花山街道</t>
  </si>
  <si>
    <t>曲靖利合能源
有限公司</t>
  </si>
  <si>
    <r>
      <rPr>
        <sz val="9"/>
        <rFont val="方正仿宋_GBK"/>
        <charset val="134"/>
      </rPr>
      <t>曲靖市应急气源储备中心项目</t>
    </r>
  </si>
  <si>
    <r>
      <rPr>
        <sz val="9"/>
        <rFont val="方正仿宋_GBK"/>
        <charset val="134"/>
      </rPr>
      <t>建设</t>
    </r>
    <r>
      <rPr>
        <sz val="9"/>
        <rFont val="Times New Roman"/>
        <charset val="134"/>
      </rPr>
      <t>30</t>
    </r>
    <r>
      <rPr>
        <sz val="9"/>
        <rFont val="方正仿宋_GBK"/>
        <charset val="134"/>
      </rPr>
      <t>万立方米</t>
    </r>
    <r>
      <rPr>
        <sz val="9"/>
        <rFont val="Times New Roman"/>
        <charset val="134"/>
      </rPr>
      <t>/</t>
    </r>
    <r>
      <rPr>
        <sz val="9"/>
        <rFont val="方正仿宋_GBK"/>
        <charset val="134"/>
      </rPr>
      <t>天液化处理系统，配套辅助生产装置、办公生活区等</t>
    </r>
  </si>
  <si>
    <t>曲靖能投天然气
产业发展有限公司</t>
  </si>
  <si>
    <r>
      <rPr>
        <sz val="9"/>
        <rFont val="方正仿宋_GBK"/>
        <charset val="134"/>
      </rPr>
      <t>曲靖能投天然气燃气锅炉项目</t>
    </r>
  </si>
  <si>
    <r>
      <rPr>
        <sz val="9"/>
        <rFont val="方正仿宋_GBK"/>
        <charset val="134"/>
      </rPr>
      <t>建设</t>
    </r>
    <r>
      <rPr>
        <sz val="9"/>
        <rFont val="Times New Roman"/>
        <charset val="134"/>
      </rPr>
      <t>3</t>
    </r>
    <r>
      <rPr>
        <sz val="9"/>
        <rFont val="方正仿宋_GBK"/>
        <charset val="134"/>
      </rPr>
      <t>台</t>
    </r>
    <r>
      <rPr>
        <sz val="9"/>
        <rFont val="Times New Roman"/>
        <charset val="134"/>
      </rPr>
      <t>60t/h</t>
    </r>
    <r>
      <rPr>
        <sz val="9"/>
        <rFont val="方正仿宋_GBK"/>
        <charset val="134"/>
      </rPr>
      <t>燃气锅炉及其配套辅助设施</t>
    </r>
  </si>
  <si>
    <t>沾益区农村电网中压配电网建设项目</t>
  </si>
  <si>
    <r>
      <rPr>
        <sz val="9"/>
        <rFont val="方正仿宋_GBK"/>
        <charset val="134"/>
      </rPr>
      <t>建设变电站新出线路工</t>
    </r>
    <r>
      <rPr>
        <sz val="9"/>
        <rFont val="方正仿宋_GBK"/>
        <charset val="134"/>
      </rPr>
      <t>程:</t>
    </r>
    <r>
      <rPr>
        <sz val="9"/>
        <rFont val="方正仿宋_GBK"/>
        <charset val="134"/>
      </rPr>
      <t>出</t>
    </r>
    <r>
      <rPr>
        <sz val="9"/>
        <rFont val="Times New Roman"/>
        <charset val="134"/>
      </rPr>
      <t>10KV</t>
    </r>
    <r>
      <rPr>
        <sz val="9"/>
        <rFont val="方正仿宋_GBK"/>
        <charset val="134"/>
      </rPr>
      <t>线路</t>
    </r>
    <r>
      <rPr>
        <sz val="9"/>
        <rFont val="Times New Roman"/>
        <charset val="134"/>
      </rPr>
      <t>43</t>
    </r>
    <r>
      <rPr>
        <sz val="9"/>
        <rFont val="方正仿宋_GBK"/>
        <charset val="134"/>
      </rPr>
      <t>回，中压配电网完善工程：新建及改造电缆线路</t>
    </r>
    <r>
      <rPr>
        <sz val="9"/>
        <rFont val="Times New Roman"/>
        <charset val="134"/>
      </rPr>
      <t>21.06km</t>
    </r>
    <r>
      <rPr>
        <sz val="9"/>
        <rFont val="方正仿宋_GBK"/>
        <charset val="134"/>
      </rPr>
      <t>，架空线路</t>
    </r>
    <r>
      <rPr>
        <sz val="9"/>
        <rFont val="Times New Roman"/>
        <charset val="134"/>
      </rPr>
      <t>342.74km</t>
    </r>
  </si>
  <si>
    <r>
      <rPr>
        <sz val="9"/>
        <rFont val="方正仿宋_GBK"/>
        <charset val="134"/>
      </rPr>
      <t>沾益区</t>
    </r>
  </si>
  <si>
    <r>
      <rPr>
        <sz val="9"/>
        <rFont val="方正仿宋_GBK"/>
        <charset val="134"/>
      </rPr>
      <t>曲靖沾益供电局</t>
    </r>
  </si>
  <si>
    <t>沾益工业园区管道天然气利用建设项目</t>
  </si>
  <si>
    <t>在工业园区三片区内，铺设天然气利用管网，配套计量、安全等设施</t>
  </si>
  <si>
    <t>曲靖燃气有限公司</t>
  </si>
  <si>
    <r>
      <rPr>
        <sz val="9"/>
        <rFont val="方正仿宋_GBK"/>
        <charset val="134"/>
      </rPr>
      <t>沾益工业园区花山片区物料及供热管网工程</t>
    </r>
  </si>
  <si>
    <r>
      <rPr>
        <sz val="9"/>
        <rFont val="方正仿宋_GBK"/>
        <charset val="134"/>
      </rPr>
      <t>建设有机硅及精细化工产业发展配套物料输送及蒸汽管网工程</t>
    </r>
  </si>
  <si>
    <r>
      <rPr>
        <sz val="9"/>
        <rFont val="方正仿宋_GBK"/>
        <charset val="134"/>
      </rPr>
      <t>中石化西南成品油管道曲靖站返输改造项目</t>
    </r>
  </si>
  <si>
    <r>
      <rPr>
        <sz val="9"/>
        <rFont val="方正仿宋_GBK"/>
        <charset val="134"/>
      </rPr>
      <t>新建</t>
    </r>
    <r>
      <rPr>
        <sz val="9"/>
        <rFont val="Times New Roman"/>
        <charset val="134"/>
      </rPr>
      <t>2</t>
    </r>
    <r>
      <rPr>
        <sz val="9"/>
        <rFont val="方正仿宋_GBK"/>
        <charset val="134"/>
      </rPr>
      <t>台给油泵、</t>
    </r>
    <r>
      <rPr>
        <sz val="9"/>
        <rFont val="Times New Roman"/>
        <charset val="134"/>
      </rPr>
      <t>3</t>
    </r>
    <r>
      <rPr>
        <sz val="9"/>
        <rFont val="方正仿宋_GBK"/>
        <charset val="134"/>
      </rPr>
      <t>台</t>
    </r>
    <r>
      <rPr>
        <sz val="9"/>
        <rFont val="Times New Roman"/>
        <charset val="134"/>
      </rPr>
      <t>5000</t>
    </r>
    <r>
      <rPr>
        <sz val="9"/>
        <rFont val="方正仿宋_GBK"/>
        <charset val="134"/>
      </rPr>
      <t>立方米成品油储罐、</t>
    </r>
    <r>
      <rPr>
        <sz val="9"/>
        <rFont val="Times New Roman"/>
        <charset val="134"/>
      </rPr>
      <t>2</t>
    </r>
    <r>
      <rPr>
        <sz val="9"/>
        <rFont val="方正仿宋_GBK"/>
        <charset val="134"/>
      </rPr>
      <t>台</t>
    </r>
    <r>
      <rPr>
        <sz val="9"/>
        <rFont val="Times New Roman"/>
        <charset val="134"/>
      </rPr>
      <t>1500</t>
    </r>
    <r>
      <rPr>
        <sz val="9"/>
        <rFont val="方正仿宋_GBK"/>
        <charset val="134"/>
      </rPr>
      <t>立方米混油储罐及配套设施</t>
    </r>
  </si>
  <si>
    <t>2021-
2022</t>
  </si>
  <si>
    <t>国家石油天然气
管网华南分公司</t>
  </si>
  <si>
    <t>沾益区农村电网低压配电网建设项目</t>
  </si>
  <si>
    <r>
      <rPr>
        <sz val="9"/>
        <rFont val="方正仿宋_GBK"/>
        <charset val="134"/>
      </rPr>
      <t>新建及改造配变</t>
    </r>
    <r>
      <rPr>
        <sz val="9"/>
        <rFont val="Times New Roman"/>
        <charset val="134"/>
      </rPr>
      <t>406</t>
    </r>
    <r>
      <rPr>
        <sz val="9"/>
        <rFont val="方正仿宋_GBK"/>
        <charset val="134"/>
      </rPr>
      <t>台，容量</t>
    </r>
    <r>
      <rPr>
        <sz val="9"/>
        <rFont val="Times New Roman"/>
        <charset val="134"/>
      </rPr>
      <t>56465KVA</t>
    </r>
    <r>
      <rPr>
        <sz val="9"/>
        <rFont val="方正仿宋_GBK"/>
        <charset val="134"/>
      </rPr>
      <t>，台区</t>
    </r>
    <r>
      <rPr>
        <sz val="9"/>
        <rFont val="Times New Roman"/>
        <charset val="134"/>
      </rPr>
      <t>432</t>
    </r>
    <r>
      <rPr>
        <sz val="9"/>
        <rFont val="方正仿宋_GBK"/>
        <charset val="134"/>
      </rPr>
      <t>个，低压线路</t>
    </r>
    <r>
      <rPr>
        <sz val="9"/>
        <rFont val="Times New Roman"/>
        <charset val="134"/>
      </rPr>
      <t>622.59km</t>
    </r>
  </si>
  <si>
    <r>
      <rPr>
        <sz val="9"/>
        <rFont val="方正仿宋_GBK"/>
        <charset val="134"/>
      </rPr>
      <t>沾益区输变电工程</t>
    </r>
  </si>
  <si>
    <r>
      <rPr>
        <sz val="9"/>
        <rFont val="方正仿宋_GBK"/>
        <charset val="134"/>
      </rPr>
      <t>新建</t>
    </r>
    <r>
      <rPr>
        <sz val="9"/>
        <rFont val="Times New Roman"/>
        <charset val="134"/>
      </rPr>
      <t>110KV</t>
    </r>
    <r>
      <rPr>
        <sz val="9"/>
        <rFont val="方正仿宋_GBK"/>
        <charset val="134"/>
      </rPr>
      <t>红瓦房输变电工程、</t>
    </r>
    <r>
      <rPr>
        <sz val="9"/>
        <rFont val="Times New Roman"/>
        <charset val="134"/>
      </rPr>
      <t>35KV</t>
    </r>
    <r>
      <rPr>
        <sz val="9"/>
        <rFont val="方正仿宋_GBK"/>
        <charset val="134"/>
      </rPr>
      <t>倒石岩输变电工程等，改扩建</t>
    </r>
    <r>
      <rPr>
        <sz val="9"/>
        <rFont val="Times New Roman"/>
        <charset val="134"/>
      </rPr>
      <t>110KV</t>
    </r>
    <r>
      <rPr>
        <sz val="9"/>
        <rFont val="方正仿宋_GBK"/>
        <charset val="134"/>
      </rPr>
      <t>菱角变电站</t>
    </r>
  </si>
  <si>
    <t>成品油供应曲靖枢纽库项目</t>
  </si>
  <si>
    <r>
      <rPr>
        <sz val="9"/>
        <rFont val="方正仿宋_GBK"/>
        <charset val="134"/>
      </rPr>
      <t>占地</t>
    </r>
    <r>
      <rPr>
        <sz val="9"/>
        <rFont val="Times New Roman"/>
        <charset val="134"/>
      </rPr>
      <t>120</t>
    </r>
    <r>
      <rPr>
        <sz val="9"/>
        <rFont val="方正仿宋_GBK"/>
        <charset val="134"/>
      </rPr>
      <t>亩，建设</t>
    </r>
    <r>
      <rPr>
        <sz val="9"/>
        <rFont val="Times New Roman"/>
        <charset val="134"/>
      </rPr>
      <t>10</t>
    </r>
    <r>
      <rPr>
        <sz val="9"/>
        <rFont val="方正仿宋_GBK"/>
        <charset val="134"/>
      </rPr>
      <t>万立方米储罐</t>
    </r>
  </si>
  <si>
    <t>国家石油天然气
管网公司</t>
  </si>
  <si>
    <r>
      <rPr>
        <sz val="9"/>
        <rFont val="方正仿宋_GBK"/>
        <charset val="134"/>
      </rPr>
      <t>沾益区</t>
    </r>
    <r>
      <rPr>
        <sz val="9"/>
        <rFont val="Times New Roman"/>
        <charset val="134"/>
      </rPr>
      <t>220KV</t>
    </r>
    <r>
      <rPr>
        <sz val="9"/>
        <rFont val="方正仿宋_GBK"/>
        <charset val="134"/>
      </rPr>
      <t>西河输变电工程</t>
    </r>
  </si>
  <si>
    <r>
      <rPr>
        <sz val="9"/>
        <rFont val="方正仿宋_GBK"/>
        <charset val="134"/>
      </rPr>
      <t>新建主变容量</t>
    </r>
    <r>
      <rPr>
        <sz val="9"/>
        <rFont val="Times New Roman"/>
        <charset val="134"/>
      </rPr>
      <t>180MVA</t>
    </r>
    <r>
      <rPr>
        <sz val="9"/>
        <rFont val="方正仿宋_GBK"/>
        <charset val="134"/>
      </rPr>
      <t>，新建</t>
    </r>
    <r>
      <rPr>
        <sz val="9"/>
        <rFont val="Times New Roman"/>
        <charset val="134"/>
      </rPr>
      <t>220KV</t>
    </r>
    <r>
      <rPr>
        <sz val="9"/>
        <rFont val="方正仿宋_GBK"/>
        <charset val="134"/>
      </rPr>
      <t>线路</t>
    </r>
    <r>
      <rPr>
        <sz val="9"/>
        <rFont val="Times New Roman"/>
        <charset val="134"/>
      </rPr>
      <t>45</t>
    </r>
    <r>
      <rPr>
        <sz val="9"/>
        <rFont val="方正仿宋_GBK"/>
        <charset val="134"/>
      </rPr>
      <t>公里</t>
    </r>
  </si>
  <si>
    <r>
      <rPr>
        <sz val="9"/>
        <rFont val="方正仿宋_GBK"/>
        <charset val="134"/>
      </rPr>
      <t>液化石油气二级储配调运中转库项目</t>
    </r>
  </si>
  <si>
    <r>
      <rPr>
        <sz val="9"/>
        <rFont val="方正仿宋_GBK"/>
        <charset val="134"/>
      </rPr>
      <t>建成一个中型液化石油气二级储配调运中转库</t>
    </r>
  </si>
  <si>
    <t>招商引资确定</t>
  </si>
  <si>
    <r>
      <rPr>
        <sz val="9"/>
        <rFont val="方正仿宋_GBK"/>
        <charset val="134"/>
      </rPr>
      <t>沾益区</t>
    </r>
    <r>
      <rPr>
        <sz val="9"/>
        <rFont val="Times New Roman"/>
        <charset val="134"/>
      </rPr>
      <t>500KV</t>
    </r>
    <r>
      <rPr>
        <sz val="9"/>
        <rFont val="方正仿宋_GBK"/>
        <charset val="134"/>
      </rPr>
      <t>西山输变电工程</t>
    </r>
  </si>
  <si>
    <r>
      <rPr>
        <sz val="9"/>
        <rFont val="方正仿宋_GBK"/>
        <charset val="134"/>
      </rPr>
      <t>新建主变容量</t>
    </r>
    <r>
      <rPr>
        <sz val="9"/>
        <rFont val="Times New Roman"/>
        <charset val="134"/>
      </rPr>
      <t>1000MVA</t>
    </r>
    <r>
      <rPr>
        <sz val="9"/>
        <rFont val="方正仿宋_GBK"/>
        <charset val="134"/>
      </rPr>
      <t>，新建</t>
    </r>
    <r>
      <rPr>
        <sz val="9"/>
        <rFont val="Times New Roman"/>
        <charset val="134"/>
      </rPr>
      <t>500KV</t>
    </r>
    <r>
      <rPr>
        <sz val="9"/>
        <rFont val="方正仿宋_GBK"/>
        <charset val="134"/>
      </rPr>
      <t>线路</t>
    </r>
    <r>
      <rPr>
        <sz val="9"/>
        <rFont val="Times New Roman"/>
        <charset val="134"/>
      </rPr>
      <t>90</t>
    </r>
    <r>
      <rPr>
        <sz val="9"/>
        <rFont val="方正仿宋_GBK"/>
        <charset val="134"/>
      </rPr>
      <t>公里</t>
    </r>
  </si>
  <si>
    <r>
      <rPr>
        <sz val="9"/>
        <rFont val="方正仿宋_GBK"/>
        <charset val="134"/>
      </rPr>
      <t>沾益区</t>
    </r>
    <r>
      <rPr>
        <sz val="9"/>
        <rFont val="Times New Roman"/>
        <charset val="134"/>
      </rPr>
      <t>500KV</t>
    </r>
    <r>
      <rPr>
        <sz val="9"/>
        <rFont val="方正仿宋_GBK"/>
        <charset val="134"/>
      </rPr>
      <t>喜平变扩建第三台主变工程</t>
    </r>
  </si>
  <si>
    <r>
      <rPr>
        <sz val="9"/>
        <rFont val="方正仿宋_GBK"/>
        <charset val="134"/>
      </rPr>
      <t>扩建</t>
    </r>
  </si>
  <si>
    <r>
      <rPr>
        <sz val="9"/>
        <rFont val="方正仿宋_GBK"/>
        <charset val="134"/>
      </rPr>
      <t>扩建主变容量</t>
    </r>
    <r>
      <rPr>
        <sz val="9"/>
        <rFont val="Times New Roman"/>
        <charset val="134"/>
      </rPr>
      <t>1000MVA</t>
    </r>
  </si>
  <si>
    <r>
      <rPr>
        <sz val="9"/>
        <rFont val="方正仿宋_GBK"/>
        <charset val="134"/>
      </rPr>
      <t>沾益区</t>
    </r>
    <r>
      <rPr>
        <sz val="9"/>
        <rFont val="Times New Roman"/>
        <charset val="134"/>
      </rPr>
      <t>110KV</t>
    </r>
    <r>
      <rPr>
        <sz val="9"/>
        <rFont val="方正仿宋_GBK"/>
        <charset val="134"/>
      </rPr>
      <t>红瓦房输变电工程</t>
    </r>
  </si>
  <si>
    <r>
      <rPr>
        <sz val="9"/>
        <rFont val="方正仿宋_GBK"/>
        <charset val="134"/>
      </rPr>
      <t>新建主变容量</t>
    </r>
    <r>
      <rPr>
        <sz val="9"/>
        <rFont val="Times New Roman"/>
        <charset val="134"/>
      </rPr>
      <t>100MVA</t>
    </r>
    <r>
      <rPr>
        <sz val="9"/>
        <rFont val="方正仿宋_GBK"/>
        <charset val="134"/>
      </rPr>
      <t>，新建</t>
    </r>
    <r>
      <rPr>
        <sz val="9"/>
        <rFont val="Times New Roman"/>
        <charset val="134"/>
      </rPr>
      <t>110KV</t>
    </r>
    <r>
      <rPr>
        <sz val="9"/>
        <rFont val="方正仿宋_GBK"/>
        <charset val="134"/>
      </rPr>
      <t>线路</t>
    </r>
    <r>
      <rPr>
        <sz val="9"/>
        <rFont val="Times New Roman"/>
        <charset val="134"/>
      </rPr>
      <t>18</t>
    </r>
    <r>
      <rPr>
        <sz val="9"/>
        <rFont val="方正仿宋_GBK"/>
        <charset val="134"/>
      </rPr>
      <t>公里</t>
    </r>
  </si>
  <si>
    <r>
      <rPr>
        <sz val="9"/>
        <rFont val="方正仿宋_GBK"/>
        <charset val="134"/>
      </rPr>
      <t>沾益兴乐煤业洗煤厂</t>
    </r>
  </si>
  <si>
    <r>
      <rPr>
        <sz val="9"/>
        <rFont val="方正仿宋_GBK"/>
        <charset val="134"/>
      </rPr>
      <t>建设年产量</t>
    </r>
    <r>
      <rPr>
        <sz val="9"/>
        <rFont val="Times New Roman"/>
        <charset val="134"/>
      </rPr>
      <t>60</t>
    </r>
    <r>
      <rPr>
        <sz val="9"/>
        <rFont val="方正仿宋_GBK"/>
        <charset val="134"/>
      </rPr>
      <t>万吨洗煤生产线</t>
    </r>
  </si>
  <si>
    <t>2023-
2025</t>
  </si>
  <si>
    <r>
      <rPr>
        <sz val="9"/>
        <rFont val="方正仿宋_GBK"/>
        <charset val="134"/>
      </rPr>
      <t>沾益区新能源汽车充电基础设施建设项目</t>
    </r>
  </si>
  <si>
    <r>
      <rPr>
        <sz val="9"/>
        <rFont val="方正仿宋_GBK"/>
        <charset val="134"/>
      </rPr>
      <t>建设新能源汽车充电站</t>
    </r>
    <r>
      <rPr>
        <sz val="9"/>
        <rFont val="Times New Roman"/>
        <charset val="134"/>
      </rPr>
      <t>7</t>
    </r>
    <r>
      <rPr>
        <sz val="9"/>
        <rFont val="方正仿宋_GBK"/>
        <charset val="134"/>
      </rPr>
      <t>座、充电桩</t>
    </r>
    <r>
      <rPr>
        <sz val="9"/>
        <rFont val="Times New Roman"/>
        <charset val="134"/>
      </rPr>
      <t>800</t>
    </r>
    <r>
      <rPr>
        <sz val="9"/>
        <rFont val="方正仿宋_GBK"/>
        <charset val="134"/>
      </rPr>
      <t>枪</t>
    </r>
  </si>
  <si>
    <r>
      <rPr>
        <sz val="9"/>
        <rFont val="方正仿宋_GBK"/>
        <charset val="134"/>
      </rPr>
      <t>沾益区</t>
    </r>
    <r>
      <rPr>
        <sz val="9"/>
        <rFont val="Times New Roman"/>
        <charset val="134"/>
      </rPr>
      <t>110KV</t>
    </r>
    <r>
      <rPr>
        <sz val="9"/>
        <rFont val="方正仿宋_GBK"/>
        <charset val="134"/>
      </rPr>
      <t>菱角变电站迁改建设项目</t>
    </r>
  </si>
  <si>
    <r>
      <rPr>
        <sz val="9"/>
        <rFont val="方正仿宋_GBK"/>
        <charset val="134"/>
      </rPr>
      <t>新建主变容量</t>
    </r>
    <r>
      <rPr>
        <sz val="9"/>
        <rFont val="Times New Roman"/>
        <charset val="134"/>
      </rPr>
      <t>80MVA</t>
    </r>
    <r>
      <rPr>
        <sz val="9"/>
        <rFont val="方正仿宋_GBK"/>
        <charset val="134"/>
      </rPr>
      <t>，新建</t>
    </r>
    <r>
      <rPr>
        <sz val="9"/>
        <rFont val="Times New Roman"/>
        <charset val="134"/>
      </rPr>
      <t>110KV</t>
    </r>
    <r>
      <rPr>
        <sz val="9"/>
        <rFont val="方正仿宋_GBK"/>
        <charset val="134"/>
      </rPr>
      <t>线路</t>
    </r>
    <r>
      <rPr>
        <sz val="9"/>
        <rFont val="Times New Roman"/>
        <charset val="134"/>
      </rPr>
      <t>4</t>
    </r>
    <r>
      <rPr>
        <sz val="9"/>
        <rFont val="方正仿宋_GBK"/>
        <charset val="134"/>
      </rPr>
      <t>公里</t>
    </r>
  </si>
  <si>
    <r>
      <rPr>
        <sz val="9"/>
        <rFont val="方正仿宋_GBK"/>
        <charset val="134"/>
      </rPr>
      <t>沾益区</t>
    </r>
    <r>
      <rPr>
        <sz val="9"/>
        <rFont val="Times New Roman"/>
        <charset val="134"/>
      </rPr>
      <t>110KV</t>
    </r>
    <r>
      <rPr>
        <sz val="9"/>
        <rFont val="方正仿宋_GBK"/>
        <charset val="134"/>
      </rPr>
      <t>龙华输变电工程</t>
    </r>
  </si>
  <si>
    <r>
      <rPr>
        <sz val="9"/>
        <rFont val="方正仿宋_GBK"/>
        <charset val="134"/>
      </rPr>
      <t>新建主变容量</t>
    </r>
    <r>
      <rPr>
        <sz val="9"/>
        <rFont val="Times New Roman"/>
        <charset val="134"/>
      </rPr>
      <t>50MVA</t>
    </r>
    <r>
      <rPr>
        <sz val="9"/>
        <rFont val="方正仿宋_GBK"/>
        <charset val="134"/>
      </rPr>
      <t>，新建</t>
    </r>
    <r>
      <rPr>
        <sz val="9"/>
        <rFont val="Times New Roman"/>
        <charset val="134"/>
      </rPr>
      <t>110KV</t>
    </r>
    <r>
      <rPr>
        <sz val="9"/>
        <rFont val="方正仿宋_GBK"/>
        <charset val="134"/>
      </rPr>
      <t>线路</t>
    </r>
    <r>
      <rPr>
        <sz val="9"/>
        <rFont val="Times New Roman"/>
        <charset val="134"/>
      </rPr>
      <t>9</t>
    </r>
    <r>
      <rPr>
        <sz val="9"/>
        <rFont val="方正仿宋_GBK"/>
        <charset val="134"/>
      </rPr>
      <t>公里</t>
    </r>
  </si>
  <si>
    <t>索通碳材料天然气专供管道建设项目</t>
  </si>
  <si>
    <r>
      <rPr>
        <sz val="9"/>
        <rFont val="方正仿宋_GBK"/>
        <charset val="134"/>
      </rPr>
      <t>铺设</t>
    </r>
    <r>
      <rPr>
        <sz val="9"/>
        <rFont val="Times New Roman"/>
        <charset val="134"/>
      </rPr>
      <t>15</t>
    </r>
    <r>
      <rPr>
        <sz val="9"/>
        <rFont val="方正仿宋_GBK"/>
        <charset val="134"/>
      </rPr>
      <t>公里天然气利用管网</t>
    </r>
  </si>
  <si>
    <t>沾益工业园区花山片区</t>
  </si>
  <si>
    <r>
      <rPr>
        <sz val="9"/>
        <rFont val="方正仿宋_GBK"/>
        <charset val="134"/>
      </rPr>
      <t>云南能投硅材配套外管项目</t>
    </r>
  </si>
  <si>
    <r>
      <rPr>
        <sz val="9"/>
        <rFont val="方正仿宋_GBK"/>
        <charset val="134"/>
      </rPr>
      <t>建设甲醇、氢气输送管道各一条，甲醇年输送量为</t>
    </r>
    <r>
      <rPr>
        <sz val="9"/>
        <rFont val="Times New Roman"/>
        <charset val="134"/>
      </rPr>
      <t>220100t/a</t>
    </r>
    <r>
      <rPr>
        <sz val="9"/>
        <rFont val="方正仿宋_GBK"/>
        <charset val="134"/>
      </rPr>
      <t>，氢气年输送量</t>
    </r>
    <r>
      <rPr>
        <sz val="9"/>
        <rFont val="Times New Roman"/>
        <charset val="134"/>
      </rPr>
      <t>1000</t>
    </r>
    <r>
      <rPr>
        <sz val="9"/>
        <rFont val="方正仿宋_GBK"/>
        <charset val="134"/>
      </rPr>
      <t>万</t>
    </r>
    <r>
      <rPr>
        <sz val="9"/>
        <rFont val="Times New Roman"/>
        <charset val="134"/>
      </rPr>
      <t xml:space="preserve"> Nm3/a</t>
    </r>
  </si>
  <si>
    <t>云南能投硅材科技发展有限公司</t>
  </si>
  <si>
    <r>
      <rPr>
        <sz val="9"/>
        <rFont val="方正仿宋_GBK"/>
        <charset val="134"/>
      </rPr>
      <t>沾益区</t>
    </r>
    <r>
      <rPr>
        <sz val="9"/>
        <rFont val="Times New Roman"/>
        <charset val="134"/>
      </rPr>
      <t>35KV</t>
    </r>
    <r>
      <rPr>
        <sz val="9"/>
        <rFont val="方正仿宋_GBK"/>
        <charset val="134"/>
      </rPr>
      <t>盘江、炎方输变电建设项目</t>
    </r>
  </si>
  <si>
    <r>
      <rPr>
        <sz val="9"/>
        <rFont val="方正仿宋_GBK"/>
        <charset val="134"/>
      </rPr>
      <t>新建盘江主变容量</t>
    </r>
    <r>
      <rPr>
        <sz val="9"/>
        <rFont val="Times New Roman"/>
        <charset val="134"/>
      </rPr>
      <t>10MVA</t>
    </r>
    <r>
      <rPr>
        <sz val="9"/>
        <rFont val="方正仿宋_GBK"/>
        <charset val="134"/>
      </rPr>
      <t>，新建</t>
    </r>
    <r>
      <rPr>
        <sz val="9"/>
        <rFont val="Times New Roman"/>
        <charset val="134"/>
      </rPr>
      <t>35KV</t>
    </r>
    <r>
      <rPr>
        <sz val="9"/>
        <rFont val="方正仿宋_GBK"/>
        <charset val="134"/>
      </rPr>
      <t>线路</t>
    </r>
    <r>
      <rPr>
        <sz val="9"/>
        <rFont val="Times New Roman"/>
        <charset val="134"/>
      </rPr>
      <t>18</t>
    </r>
    <r>
      <rPr>
        <sz val="9"/>
        <rFont val="方正仿宋_GBK"/>
        <charset val="134"/>
      </rPr>
      <t>公里；炎方</t>
    </r>
    <r>
      <rPr>
        <sz val="9"/>
        <rFont val="Times New Roman"/>
        <charset val="134"/>
      </rPr>
      <t>35KV</t>
    </r>
    <r>
      <rPr>
        <sz val="9"/>
        <rFont val="方正仿宋_GBK"/>
        <charset val="134"/>
      </rPr>
      <t>线路</t>
    </r>
    <r>
      <rPr>
        <sz val="9"/>
        <rFont val="Times New Roman"/>
        <charset val="134"/>
      </rPr>
      <t>12.2</t>
    </r>
    <r>
      <rPr>
        <sz val="9"/>
        <rFont val="方正仿宋_GBK"/>
        <charset val="134"/>
      </rPr>
      <t>公里</t>
    </r>
  </si>
  <si>
    <r>
      <rPr>
        <sz val="9"/>
        <rFont val="方正仿宋_GBK"/>
        <charset val="134"/>
      </rPr>
      <t>沾益区</t>
    </r>
    <r>
      <rPr>
        <sz val="9"/>
        <rFont val="Times New Roman"/>
        <charset val="134"/>
      </rPr>
      <t>35KV</t>
    </r>
    <r>
      <rPr>
        <sz val="9"/>
        <rFont val="方正仿宋_GBK"/>
        <charset val="134"/>
      </rPr>
      <t>沿口输变电工程</t>
    </r>
  </si>
  <si>
    <r>
      <rPr>
        <sz val="9"/>
        <rFont val="方正仿宋_GBK"/>
        <charset val="134"/>
      </rPr>
      <t>新建主变容量</t>
    </r>
    <r>
      <rPr>
        <sz val="9"/>
        <rFont val="Times New Roman"/>
        <charset val="134"/>
      </rPr>
      <t>5MVA</t>
    </r>
    <r>
      <rPr>
        <sz val="9"/>
        <rFont val="方正仿宋_GBK"/>
        <charset val="134"/>
      </rPr>
      <t>，新建</t>
    </r>
    <r>
      <rPr>
        <sz val="9"/>
        <rFont val="Times New Roman"/>
        <charset val="134"/>
      </rPr>
      <t>35KV</t>
    </r>
    <r>
      <rPr>
        <sz val="9"/>
        <rFont val="方正仿宋_GBK"/>
        <charset val="134"/>
      </rPr>
      <t>线路</t>
    </r>
    <r>
      <rPr>
        <sz val="9"/>
        <rFont val="Times New Roman"/>
        <charset val="134"/>
      </rPr>
      <t>32</t>
    </r>
    <r>
      <rPr>
        <sz val="9"/>
        <rFont val="方正仿宋_GBK"/>
        <charset val="134"/>
      </rPr>
      <t>公里</t>
    </r>
  </si>
  <si>
    <r>
      <rPr>
        <b/>
        <sz val="9"/>
        <color indexed="8"/>
        <rFont val="方正仿宋_GBK"/>
        <charset val="134"/>
      </rPr>
      <t>（六）绿色水电铝产业发展项目（</t>
    </r>
    <r>
      <rPr>
        <b/>
        <sz val="9"/>
        <color indexed="8"/>
        <rFont val="Times New Roman"/>
        <charset val="134"/>
      </rPr>
      <t>32</t>
    </r>
    <r>
      <rPr>
        <b/>
        <sz val="9"/>
        <color indexed="8"/>
        <rFont val="方正仿宋_GBK"/>
        <charset val="134"/>
      </rPr>
      <t>个）</t>
    </r>
  </si>
  <si>
    <r>
      <rPr>
        <sz val="9"/>
        <rFont val="方正仿宋_GBK"/>
        <charset val="134"/>
      </rPr>
      <t>沾益</t>
    </r>
    <r>
      <rPr>
        <sz val="9"/>
        <rFont val="Times New Roman"/>
        <charset val="134"/>
      </rPr>
      <t>50</t>
    </r>
    <r>
      <rPr>
        <sz val="9"/>
        <rFont val="方正仿宋_GBK"/>
        <charset val="134"/>
      </rPr>
      <t>万吨电解铝项目</t>
    </r>
  </si>
  <si>
    <r>
      <rPr>
        <sz val="9"/>
        <rFont val="方正仿宋_GBK"/>
        <charset val="134"/>
      </rPr>
      <t>新建年产</t>
    </r>
    <r>
      <rPr>
        <sz val="9"/>
        <rFont val="Times New Roman"/>
        <charset val="134"/>
      </rPr>
      <t>50</t>
    </r>
    <r>
      <rPr>
        <sz val="9"/>
        <rFont val="方正仿宋_GBK"/>
        <charset val="134"/>
      </rPr>
      <t>万吨电解铝生产装置，配套建设研发中心、宿舍及办公区</t>
    </r>
  </si>
  <si>
    <t>沾益工业园区白水片区</t>
  </si>
  <si>
    <t>2022-2028</t>
  </si>
  <si>
    <t>云内金属（白水）铝业先进制造园项目</t>
  </si>
  <si>
    <r>
      <rPr>
        <sz val="9"/>
        <rFont val="方正仿宋_GBK"/>
        <charset val="134"/>
      </rPr>
      <t>建设高端铝棒、铝型材生产中心等，年产铝棒</t>
    </r>
    <r>
      <rPr>
        <sz val="9"/>
        <rFont val="Times New Roman"/>
        <charset val="134"/>
      </rPr>
      <t>30</t>
    </r>
    <r>
      <rPr>
        <sz val="9"/>
        <rFont val="方正仿宋_GBK"/>
        <charset val="134"/>
      </rPr>
      <t>万吨，铝型材、铝模板</t>
    </r>
    <r>
      <rPr>
        <sz val="9"/>
        <rFont val="Times New Roman"/>
        <charset val="134"/>
      </rPr>
      <t>30</t>
    </r>
    <r>
      <rPr>
        <sz val="9"/>
        <rFont val="方正仿宋_GBK"/>
        <charset val="134"/>
      </rPr>
      <t>万吨</t>
    </r>
  </si>
  <si>
    <t>云南云内金属材料科技有限公司</t>
  </si>
  <si>
    <r>
      <rPr>
        <sz val="9"/>
        <rFont val="方正仿宋_GBK"/>
        <charset val="134"/>
      </rPr>
      <t>沾益大型铝挤压运用产业项目</t>
    </r>
  </si>
  <si>
    <r>
      <rPr>
        <sz val="9"/>
        <rFont val="方正仿宋_GBK"/>
        <charset val="134"/>
      </rPr>
      <t>建设办公楼、宿舍楼、生产车间、仓库以及配套用房，生产铝单板、门窗铝型材</t>
    </r>
  </si>
  <si>
    <r>
      <rPr>
        <sz val="9"/>
        <rFont val="方正仿宋_GBK"/>
        <charset val="134"/>
      </rPr>
      <t>曲靖华益兴年产</t>
    </r>
    <r>
      <rPr>
        <sz val="9"/>
        <rFont val="Times New Roman"/>
        <charset val="134"/>
      </rPr>
      <t>50000</t>
    </r>
    <r>
      <rPr>
        <sz val="9"/>
        <rFont val="方正仿宋_GBK"/>
        <charset val="134"/>
      </rPr>
      <t>吨高性能金属材料项目</t>
    </r>
  </si>
  <si>
    <r>
      <rPr>
        <sz val="9"/>
        <rFont val="方正仿宋_GBK"/>
        <charset val="134"/>
      </rPr>
      <t>建设</t>
    </r>
    <r>
      <rPr>
        <sz val="9"/>
        <rFont val="Times New Roman"/>
        <charset val="134"/>
      </rPr>
      <t>3</t>
    </r>
    <r>
      <rPr>
        <sz val="9"/>
        <rFont val="方正仿宋_GBK"/>
        <charset val="134"/>
      </rPr>
      <t>条生产线，两栋分级厂房</t>
    </r>
    <r>
      <rPr>
        <sz val="9"/>
        <rFont val="Times New Roman"/>
        <charset val="134"/>
      </rPr>
      <t>8</t>
    </r>
    <r>
      <rPr>
        <sz val="9"/>
        <rFont val="方正仿宋_GBK"/>
        <charset val="134"/>
      </rPr>
      <t>条分级线</t>
    </r>
  </si>
  <si>
    <t>曲靖华益兴新材料有限公司</t>
  </si>
  <si>
    <r>
      <rPr>
        <sz val="9"/>
        <rFont val="方正仿宋_GBK"/>
        <charset val="134"/>
      </rPr>
      <t>沾益旭光铝深加工项目</t>
    </r>
  </si>
  <si>
    <r>
      <rPr>
        <sz val="9"/>
        <rFont val="方正仿宋_GBK"/>
        <charset val="134"/>
      </rPr>
      <t>新建年利用</t>
    </r>
    <r>
      <rPr>
        <sz val="9"/>
        <rFont val="Times New Roman"/>
        <charset val="134"/>
      </rPr>
      <t>8</t>
    </r>
    <r>
      <rPr>
        <sz val="9"/>
        <rFont val="方正仿宋_GBK"/>
        <charset val="134"/>
      </rPr>
      <t>万吨铝深加工生产线</t>
    </r>
  </si>
  <si>
    <r>
      <rPr>
        <sz val="9"/>
        <rFont val="方正仿宋_GBK"/>
        <charset val="134"/>
      </rPr>
      <t>沾益年产</t>
    </r>
    <r>
      <rPr>
        <sz val="9"/>
        <rFont val="Times New Roman"/>
        <charset val="134"/>
      </rPr>
      <t>10</t>
    </r>
    <r>
      <rPr>
        <sz val="9"/>
        <rFont val="方正仿宋_GBK"/>
        <charset val="134"/>
      </rPr>
      <t>万吨聚合氯化铝建设项目</t>
    </r>
  </si>
  <si>
    <t>建设聚合生产车间，配套成品仓库和原料仓库，给排水、供配电、消防、环保等辅助工程设施</t>
  </si>
  <si>
    <t>中铝国际西南铝应用产业基地建设项目</t>
  </si>
  <si>
    <r>
      <rPr>
        <sz val="9"/>
        <rFont val="方正仿宋_GBK"/>
        <charset val="134"/>
      </rPr>
      <t>建设厂房</t>
    </r>
    <r>
      <rPr>
        <sz val="9"/>
        <rFont val="Times New Roman"/>
        <charset val="134"/>
      </rPr>
      <t>15000</t>
    </r>
    <r>
      <rPr>
        <sz val="9"/>
        <rFont val="方正仿宋_GBK"/>
        <charset val="134"/>
      </rPr>
      <t>平方米，配套铝天桥生产装置</t>
    </r>
  </si>
  <si>
    <t>中铝国际西南铝
应用有限公司</t>
  </si>
  <si>
    <r>
      <rPr>
        <sz val="9"/>
        <rFont val="方正仿宋_GBK"/>
        <charset val="134"/>
      </rPr>
      <t>沾益废铝回收利用项目</t>
    </r>
  </si>
  <si>
    <r>
      <rPr>
        <sz val="9"/>
        <rFont val="方正仿宋_GBK"/>
        <charset val="134"/>
      </rPr>
      <t>新建废铝回收利用生产线</t>
    </r>
  </si>
  <si>
    <t>2022-2027</t>
  </si>
  <si>
    <t>沾益区航空用铝加工项目</t>
  </si>
  <si>
    <t>建设航空铝材深加工设施及配套基础设施</t>
  </si>
  <si>
    <r>
      <rPr>
        <sz val="9"/>
        <rFont val="方正仿宋_GBK"/>
        <charset val="134"/>
      </rPr>
      <t>沾益</t>
    </r>
    <r>
      <rPr>
        <sz val="9"/>
        <rFont val="Times New Roman"/>
        <charset val="134"/>
      </rPr>
      <t>30</t>
    </r>
    <r>
      <rPr>
        <sz val="9"/>
        <rFont val="方正仿宋_GBK"/>
        <charset val="134"/>
      </rPr>
      <t>万吨再生铝资源化利用建设项目</t>
    </r>
  </si>
  <si>
    <r>
      <rPr>
        <sz val="9"/>
        <rFont val="方正仿宋_GBK"/>
        <charset val="134"/>
      </rPr>
      <t>建设</t>
    </r>
    <r>
      <rPr>
        <sz val="9"/>
        <rFont val="Times New Roman"/>
        <charset val="134"/>
      </rPr>
      <t>30</t>
    </r>
    <r>
      <rPr>
        <sz val="9"/>
        <rFont val="方正仿宋_GBK"/>
        <charset val="134"/>
      </rPr>
      <t>万吨资源化利用装置</t>
    </r>
  </si>
  <si>
    <t>2024-2026</t>
  </si>
  <si>
    <r>
      <rPr>
        <sz val="9"/>
        <rFont val="方正仿宋_GBK"/>
        <charset val="134"/>
      </rPr>
      <t>沾益</t>
    </r>
    <r>
      <rPr>
        <sz val="9"/>
        <rFont val="Times New Roman"/>
        <charset val="134"/>
      </rPr>
      <t>5</t>
    </r>
    <r>
      <rPr>
        <sz val="9"/>
        <rFont val="方正仿宋_GBK"/>
        <charset val="134"/>
      </rPr>
      <t>万吨铝线杆项目</t>
    </r>
  </si>
  <si>
    <r>
      <rPr>
        <sz val="9"/>
        <rFont val="方正仿宋_GBK"/>
        <charset val="134"/>
      </rPr>
      <t>建设</t>
    </r>
    <r>
      <rPr>
        <sz val="9"/>
        <rFont val="Times New Roman"/>
        <charset val="134"/>
      </rPr>
      <t>5</t>
    </r>
    <r>
      <rPr>
        <sz val="9"/>
        <rFont val="方正仿宋_GBK"/>
        <charset val="134"/>
      </rPr>
      <t>万吨铝线杆项目装置</t>
    </r>
  </si>
  <si>
    <r>
      <rPr>
        <sz val="9"/>
        <rFont val="方正仿宋_GBK"/>
        <charset val="134"/>
      </rPr>
      <t>沾益</t>
    </r>
    <r>
      <rPr>
        <sz val="9"/>
        <rFont val="Times New Roman"/>
        <charset val="134"/>
      </rPr>
      <t>8</t>
    </r>
    <r>
      <rPr>
        <sz val="9"/>
        <rFont val="方正仿宋_GBK"/>
        <charset val="134"/>
      </rPr>
      <t>万吨铝绞线项目</t>
    </r>
  </si>
  <si>
    <r>
      <rPr>
        <sz val="9"/>
        <rFont val="方正仿宋_GBK"/>
        <charset val="134"/>
      </rPr>
      <t>建设</t>
    </r>
    <r>
      <rPr>
        <sz val="9"/>
        <rFont val="Times New Roman"/>
        <charset val="134"/>
      </rPr>
      <t>8</t>
    </r>
    <r>
      <rPr>
        <sz val="9"/>
        <rFont val="方正仿宋_GBK"/>
        <charset val="134"/>
      </rPr>
      <t>万吨铝绞线项目装置</t>
    </r>
  </si>
  <si>
    <r>
      <rPr>
        <sz val="9"/>
        <rFont val="方正仿宋_GBK"/>
        <charset val="134"/>
      </rPr>
      <t>沾益</t>
    </r>
    <r>
      <rPr>
        <sz val="9"/>
        <rFont val="Times New Roman"/>
        <charset val="134"/>
      </rPr>
      <t>10</t>
    </r>
    <r>
      <rPr>
        <sz val="9"/>
        <rFont val="方正仿宋_GBK"/>
        <charset val="134"/>
      </rPr>
      <t>万吨铝焊丝项目</t>
    </r>
  </si>
  <si>
    <r>
      <rPr>
        <sz val="9"/>
        <rFont val="方正仿宋_GBK"/>
        <charset val="134"/>
      </rPr>
      <t>建设</t>
    </r>
    <r>
      <rPr>
        <sz val="9"/>
        <rFont val="Times New Roman"/>
        <charset val="134"/>
      </rPr>
      <t>10</t>
    </r>
    <r>
      <rPr>
        <sz val="9"/>
        <rFont val="方正仿宋_GBK"/>
        <charset val="134"/>
      </rPr>
      <t>万吨铝焊丝装置</t>
    </r>
  </si>
  <si>
    <r>
      <rPr>
        <sz val="9"/>
        <rFont val="方正仿宋_GBK"/>
        <charset val="134"/>
      </rPr>
      <t>沾益</t>
    </r>
    <r>
      <rPr>
        <sz val="9"/>
        <rFont val="Times New Roman"/>
        <charset val="134"/>
      </rPr>
      <t>10</t>
    </r>
    <r>
      <rPr>
        <sz val="9"/>
        <rFont val="方正仿宋_GBK"/>
        <charset val="134"/>
      </rPr>
      <t>万吨铝合金热连轧板带建设项目</t>
    </r>
  </si>
  <si>
    <r>
      <rPr>
        <sz val="9"/>
        <rFont val="方正仿宋_GBK"/>
        <charset val="134"/>
      </rPr>
      <t>建设</t>
    </r>
    <r>
      <rPr>
        <sz val="9"/>
        <rFont val="Times New Roman"/>
        <charset val="134"/>
      </rPr>
      <t>10</t>
    </r>
    <r>
      <rPr>
        <sz val="9"/>
        <rFont val="方正仿宋_GBK"/>
        <charset val="134"/>
      </rPr>
      <t>万吨铝合金热连轧板带装置</t>
    </r>
  </si>
  <si>
    <r>
      <rPr>
        <sz val="9"/>
        <rFont val="方正仿宋_GBK"/>
        <charset val="134"/>
      </rPr>
      <t>沾益</t>
    </r>
    <r>
      <rPr>
        <sz val="9"/>
        <rFont val="Times New Roman"/>
        <charset val="134"/>
      </rPr>
      <t>10</t>
    </r>
    <r>
      <rPr>
        <sz val="9"/>
        <rFont val="方正仿宋_GBK"/>
        <charset val="134"/>
      </rPr>
      <t>万吨铝合金压铸件项目</t>
    </r>
  </si>
  <si>
    <r>
      <rPr>
        <sz val="9"/>
        <rFont val="方正仿宋_GBK"/>
        <charset val="134"/>
      </rPr>
      <t>建设</t>
    </r>
    <r>
      <rPr>
        <sz val="9"/>
        <rFont val="Times New Roman"/>
        <charset val="134"/>
      </rPr>
      <t>10</t>
    </r>
    <r>
      <rPr>
        <sz val="9"/>
        <rFont val="方正仿宋_GBK"/>
        <charset val="134"/>
      </rPr>
      <t>万吨铝合金压铸件装置</t>
    </r>
  </si>
  <si>
    <r>
      <rPr>
        <sz val="9"/>
        <rFont val="方正仿宋_GBK"/>
        <charset val="134"/>
      </rPr>
      <t>沾益燃气灶具配件生产项目</t>
    </r>
  </si>
  <si>
    <r>
      <rPr>
        <sz val="9"/>
        <rFont val="方正仿宋_GBK"/>
        <charset val="134"/>
      </rPr>
      <t>建设年产</t>
    </r>
    <r>
      <rPr>
        <sz val="9"/>
        <rFont val="Times New Roman"/>
        <charset val="134"/>
      </rPr>
      <t>10</t>
    </r>
    <r>
      <rPr>
        <sz val="9"/>
        <rFont val="方正仿宋_GBK"/>
        <charset val="134"/>
      </rPr>
      <t>万套燃气灶具配件生产装置</t>
    </r>
  </si>
  <si>
    <r>
      <rPr>
        <sz val="9"/>
        <rFont val="方正仿宋_GBK"/>
        <charset val="134"/>
      </rPr>
      <t>沾益</t>
    </r>
    <r>
      <rPr>
        <sz val="9"/>
        <rFont val="Times New Roman"/>
        <charset val="134"/>
      </rPr>
      <t>5</t>
    </r>
    <r>
      <rPr>
        <sz val="9"/>
        <rFont val="方正仿宋_GBK"/>
        <charset val="134"/>
      </rPr>
      <t>万吨铝箔项目</t>
    </r>
  </si>
  <si>
    <r>
      <rPr>
        <sz val="9"/>
        <rFont val="方正仿宋_GBK"/>
        <charset val="134"/>
      </rPr>
      <t>建设</t>
    </r>
    <r>
      <rPr>
        <sz val="9"/>
        <rFont val="Times New Roman"/>
        <charset val="134"/>
      </rPr>
      <t>5</t>
    </r>
    <r>
      <rPr>
        <sz val="9"/>
        <rFont val="方正仿宋_GBK"/>
        <charset val="134"/>
      </rPr>
      <t>万吨铝箔项目装置</t>
    </r>
  </si>
  <si>
    <r>
      <rPr>
        <sz val="9"/>
        <rFont val="方正仿宋_GBK"/>
        <charset val="134"/>
      </rPr>
      <t>沾益</t>
    </r>
    <r>
      <rPr>
        <sz val="9"/>
        <rFont val="Times New Roman"/>
        <charset val="134"/>
      </rPr>
      <t>8</t>
    </r>
    <r>
      <rPr>
        <sz val="9"/>
        <rFont val="方正仿宋_GBK"/>
        <charset val="134"/>
      </rPr>
      <t>万吨铝单板项目</t>
    </r>
  </si>
  <si>
    <r>
      <rPr>
        <sz val="9"/>
        <rFont val="方正仿宋_GBK"/>
        <charset val="134"/>
      </rPr>
      <t>新建</t>
    </r>
    <r>
      <rPr>
        <sz val="9"/>
        <rFont val="Times New Roman"/>
        <charset val="134"/>
      </rPr>
      <t>8</t>
    </r>
    <r>
      <rPr>
        <sz val="9"/>
        <rFont val="方正仿宋_GBK"/>
        <charset val="134"/>
      </rPr>
      <t>万吨铝单板生产装置</t>
    </r>
  </si>
  <si>
    <r>
      <rPr>
        <sz val="9"/>
        <rFont val="方正仿宋_GBK"/>
        <charset val="134"/>
      </rPr>
      <t>沾益</t>
    </r>
    <r>
      <rPr>
        <sz val="9"/>
        <rFont val="Times New Roman"/>
        <charset val="134"/>
      </rPr>
      <t>5</t>
    </r>
    <r>
      <rPr>
        <sz val="9"/>
        <rFont val="方正仿宋_GBK"/>
        <charset val="134"/>
      </rPr>
      <t>万吨哈兹莱特高精铝板带建设项目</t>
    </r>
  </si>
  <si>
    <r>
      <rPr>
        <sz val="9"/>
        <rFont val="方正仿宋_GBK"/>
        <charset val="134"/>
      </rPr>
      <t>建设</t>
    </r>
    <r>
      <rPr>
        <sz val="9"/>
        <rFont val="Times New Roman"/>
        <charset val="134"/>
      </rPr>
      <t>5</t>
    </r>
    <r>
      <rPr>
        <sz val="9"/>
        <rFont val="方正仿宋_GBK"/>
        <charset val="134"/>
      </rPr>
      <t>万吨哈兹莱特高精铝板带装置</t>
    </r>
  </si>
  <si>
    <r>
      <rPr>
        <sz val="9"/>
        <rFont val="方正仿宋_GBK"/>
        <charset val="134"/>
      </rPr>
      <t>沾益装备制造项目</t>
    </r>
  </si>
  <si>
    <r>
      <rPr>
        <sz val="9"/>
        <rFont val="方正仿宋_GBK"/>
        <charset val="134"/>
      </rPr>
      <t>积极发展装备制造业，招商引资入驻</t>
    </r>
    <r>
      <rPr>
        <sz val="9"/>
        <rFont val="Times New Roman"/>
        <charset val="134"/>
      </rPr>
      <t>3</t>
    </r>
    <r>
      <rPr>
        <sz val="9"/>
        <rFont val="方正仿宋_GBK"/>
        <charset val="134"/>
      </rPr>
      <t>个项目以上</t>
    </r>
  </si>
  <si>
    <r>
      <rPr>
        <sz val="9"/>
        <rFont val="方正仿宋_GBK"/>
        <charset val="134"/>
      </rPr>
      <t>沾益高强度建筑用铝材料生产线建设项目</t>
    </r>
  </si>
  <si>
    <r>
      <rPr>
        <sz val="9"/>
        <rFont val="方正仿宋_GBK"/>
        <charset val="134"/>
      </rPr>
      <t>建设</t>
    </r>
    <r>
      <rPr>
        <sz val="9"/>
        <rFont val="Times New Roman"/>
        <charset val="134"/>
      </rPr>
      <t>5</t>
    </r>
    <r>
      <rPr>
        <sz val="9"/>
        <rFont val="方正仿宋_GBK"/>
        <charset val="134"/>
      </rPr>
      <t>万吨高强度建筑用铝材料生产装置，配套建设厂房、办公楼、绿化等设施</t>
    </r>
  </si>
  <si>
    <t>云南爱家铝业
有限公司</t>
  </si>
  <si>
    <r>
      <rPr>
        <sz val="9"/>
        <rFont val="方正仿宋_GBK"/>
        <charset val="134"/>
      </rPr>
      <t>沾益年产</t>
    </r>
    <r>
      <rPr>
        <sz val="9"/>
        <rFont val="Times New Roman"/>
        <charset val="134"/>
      </rPr>
      <t>8</t>
    </r>
    <r>
      <rPr>
        <sz val="9"/>
        <rFont val="方正仿宋_GBK"/>
        <charset val="134"/>
      </rPr>
      <t>万吨特种铝型材项目</t>
    </r>
  </si>
  <si>
    <r>
      <rPr>
        <sz val="9"/>
        <rFont val="方正仿宋_GBK"/>
        <charset val="134"/>
      </rPr>
      <t>新建挤压生产、卧式喷涂、氧化生产线，总建筑面积</t>
    </r>
    <r>
      <rPr>
        <sz val="9"/>
        <rFont val="Times New Roman"/>
        <charset val="134"/>
      </rPr>
      <t>40000</t>
    </r>
    <r>
      <rPr>
        <sz val="9"/>
        <rFont val="方正仿宋_GBK"/>
        <charset val="134"/>
      </rPr>
      <t>平方米</t>
    </r>
  </si>
  <si>
    <r>
      <rPr>
        <sz val="9"/>
        <rFont val="方正仿宋_GBK"/>
        <charset val="134"/>
      </rPr>
      <t>云南淯鑫铝业</t>
    </r>
    <r>
      <rPr>
        <sz val="9"/>
        <rFont val="Times New Roman"/>
        <charset val="134"/>
      </rPr>
      <t>5</t>
    </r>
    <r>
      <rPr>
        <sz val="9"/>
        <rFont val="方正仿宋_GBK"/>
        <charset val="134"/>
      </rPr>
      <t>万吨铝合金生产线项目</t>
    </r>
  </si>
  <si>
    <r>
      <rPr>
        <sz val="9"/>
        <rFont val="方正仿宋_GBK"/>
        <charset val="134"/>
      </rPr>
      <t>建设铝合金生产装置，年产</t>
    </r>
    <r>
      <rPr>
        <sz val="9"/>
        <rFont val="Times New Roman"/>
        <charset val="134"/>
      </rPr>
      <t>5</t>
    </r>
    <r>
      <rPr>
        <sz val="9"/>
        <rFont val="方正仿宋_GBK"/>
        <charset val="134"/>
      </rPr>
      <t>万吨铸造铝合金方棒</t>
    </r>
  </si>
  <si>
    <t>2020-2023</t>
  </si>
  <si>
    <t>曲靖云铝淯鑫铝业有限公司</t>
  </si>
  <si>
    <r>
      <rPr>
        <sz val="9"/>
        <rFont val="方正仿宋_GBK"/>
        <charset val="134"/>
      </rPr>
      <t>云南开泰年产</t>
    </r>
    <r>
      <rPr>
        <sz val="9"/>
        <rFont val="Times New Roman"/>
        <charset val="134"/>
      </rPr>
      <t>5</t>
    </r>
    <r>
      <rPr>
        <sz val="9"/>
        <rFont val="方正仿宋_GBK"/>
        <charset val="134"/>
      </rPr>
      <t>万吨高端铝型材建设项目</t>
    </r>
  </si>
  <si>
    <r>
      <rPr>
        <sz val="9"/>
        <rFont val="方正仿宋_GBK"/>
        <charset val="134"/>
      </rPr>
      <t>新建</t>
    </r>
    <r>
      <rPr>
        <sz val="9"/>
        <rFont val="Times New Roman"/>
        <charset val="134"/>
      </rPr>
      <t>8</t>
    </r>
    <r>
      <rPr>
        <sz val="9"/>
        <rFont val="方正仿宋_GBK"/>
        <charset val="134"/>
      </rPr>
      <t>条挤压生产线，</t>
    </r>
    <r>
      <rPr>
        <sz val="9"/>
        <rFont val="Times New Roman"/>
        <charset val="134"/>
      </rPr>
      <t>1</t>
    </r>
    <r>
      <rPr>
        <sz val="9"/>
        <rFont val="方正仿宋_GBK"/>
        <charset val="134"/>
      </rPr>
      <t>条卧式喷涂线，</t>
    </r>
    <r>
      <rPr>
        <sz val="9"/>
        <rFont val="Times New Roman"/>
        <charset val="134"/>
      </rPr>
      <t>1</t>
    </r>
    <r>
      <rPr>
        <sz val="9"/>
        <rFont val="方正仿宋_GBK"/>
        <charset val="134"/>
      </rPr>
      <t>条氧化生产线，总建筑面积</t>
    </r>
    <r>
      <rPr>
        <sz val="9"/>
        <rFont val="Times New Roman"/>
        <charset val="134"/>
      </rPr>
      <t>37916.75</t>
    </r>
    <r>
      <rPr>
        <sz val="9"/>
        <rFont val="方正仿宋_GBK"/>
        <charset val="134"/>
      </rPr>
      <t>平方米</t>
    </r>
  </si>
  <si>
    <t>云南开泰铝业
有限公司</t>
  </si>
  <si>
    <r>
      <rPr>
        <sz val="9"/>
        <rFont val="方正仿宋_GBK"/>
        <charset val="134"/>
      </rPr>
      <t>沾益粉末涂料生产项目</t>
    </r>
  </si>
  <si>
    <r>
      <rPr>
        <sz val="9"/>
        <rFont val="方正仿宋_GBK"/>
        <charset val="134"/>
      </rPr>
      <t>建设粉末涂料、氟碳涂料生产线及办公、住宿、仓库等配套设施</t>
    </r>
  </si>
  <si>
    <r>
      <rPr>
        <sz val="9"/>
        <rFont val="方正仿宋_GBK"/>
        <charset val="134"/>
      </rPr>
      <t>沾益年产</t>
    </r>
    <r>
      <rPr>
        <sz val="9"/>
        <rFont val="Times New Roman"/>
        <charset val="134"/>
      </rPr>
      <t>6</t>
    </r>
    <r>
      <rPr>
        <sz val="9"/>
        <rFont val="方正仿宋_GBK"/>
        <charset val="134"/>
      </rPr>
      <t>万吨氟化铝项目</t>
    </r>
  </si>
  <si>
    <r>
      <rPr>
        <sz val="9"/>
        <rFont val="方正仿宋_GBK"/>
        <charset val="134"/>
      </rPr>
      <t>新建氟化铝生产厂房、办公楼、宿舍，配套建设污水处理设备</t>
    </r>
  </si>
  <si>
    <r>
      <rPr>
        <sz val="9"/>
        <rFont val="方正仿宋_GBK"/>
        <charset val="134"/>
      </rPr>
      <t>沾益区</t>
    </r>
    <r>
      <rPr>
        <sz val="9"/>
        <rFont val="Times New Roman"/>
        <charset val="134"/>
      </rPr>
      <t>5</t>
    </r>
    <r>
      <rPr>
        <sz val="9"/>
        <rFont val="方正仿宋_GBK"/>
        <charset val="134"/>
      </rPr>
      <t>万吨铝灰再生提纯项目</t>
    </r>
  </si>
  <si>
    <r>
      <rPr>
        <sz val="9"/>
        <rFont val="方正仿宋_GBK"/>
        <charset val="134"/>
      </rPr>
      <t>新建年资源化利用</t>
    </r>
    <r>
      <rPr>
        <sz val="9"/>
        <rFont val="Times New Roman"/>
        <charset val="134"/>
      </rPr>
      <t>5</t>
    </r>
    <r>
      <rPr>
        <sz val="9"/>
        <rFont val="方正仿宋_GBK"/>
        <charset val="134"/>
      </rPr>
      <t>万吨铝灰提纯装置</t>
    </r>
  </si>
  <si>
    <r>
      <rPr>
        <sz val="9"/>
        <rFont val="方正仿宋_GBK"/>
        <charset val="134"/>
      </rPr>
      <t>沾益年产</t>
    </r>
    <r>
      <rPr>
        <sz val="9"/>
        <rFont val="Times New Roman"/>
        <charset val="134"/>
      </rPr>
      <t>10</t>
    </r>
    <r>
      <rPr>
        <sz val="9"/>
        <rFont val="方正仿宋_GBK"/>
        <charset val="134"/>
      </rPr>
      <t>万吨铝灰综合处置建设项目</t>
    </r>
  </si>
  <si>
    <r>
      <rPr>
        <sz val="9"/>
        <rFont val="方正仿宋_GBK"/>
        <charset val="134"/>
      </rPr>
      <t>新建年产</t>
    </r>
    <r>
      <rPr>
        <sz val="9"/>
        <rFont val="Times New Roman"/>
        <charset val="134"/>
      </rPr>
      <t>10</t>
    </r>
    <r>
      <rPr>
        <sz val="9"/>
        <rFont val="方正仿宋_GBK"/>
        <charset val="134"/>
      </rPr>
      <t>万吨铝灰综合处置及资源化利用生产线</t>
    </r>
  </si>
  <si>
    <r>
      <rPr>
        <sz val="9"/>
        <rFont val="方正仿宋_GBK"/>
        <charset val="134"/>
      </rPr>
      <t>沾益区年产</t>
    </r>
    <r>
      <rPr>
        <sz val="9"/>
        <rFont val="Times New Roman"/>
        <charset val="134"/>
      </rPr>
      <t>2</t>
    </r>
    <r>
      <rPr>
        <sz val="9"/>
        <rFont val="方正仿宋_GBK"/>
        <charset val="134"/>
      </rPr>
      <t>万吨无水氟化铝生产项目</t>
    </r>
  </si>
  <si>
    <r>
      <rPr>
        <sz val="9"/>
        <rFont val="方正仿宋_GBK"/>
        <charset val="134"/>
      </rPr>
      <t>新建无水氟化铝生产厂房、办公楼、宿舍，配套建设污水处理设备</t>
    </r>
  </si>
  <si>
    <r>
      <rPr>
        <sz val="9"/>
        <rFont val="方正仿宋_GBK"/>
        <charset val="134"/>
      </rPr>
      <t>沾益年产</t>
    </r>
    <r>
      <rPr>
        <sz val="9"/>
        <rFont val="Times New Roman"/>
        <charset val="134"/>
      </rPr>
      <t>5</t>
    </r>
    <r>
      <rPr>
        <sz val="9"/>
        <rFont val="方正仿宋_GBK"/>
        <charset val="134"/>
      </rPr>
      <t>万吨聚合铝项目</t>
    </r>
  </si>
  <si>
    <r>
      <rPr>
        <sz val="9"/>
        <rFont val="方正仿宋_GBK"/>
        <charset val="134"/>
      </rPr>
      <t>建设年产</t>
    </r>
    <r>
      <rPr>
        <sz val="9"/>
        <rFont val="Times New Roman"/>
        <charset val="134"/>
      </rPr>
      <t>5</t>
    </r>
    <r>
      <rPr>
        <sz val="9"/>
        <rFont val="方正仿宋_GBK"/>
        <charset val="134"/>
      </rPr>
      <t>万吨聚合铝生产装置，配套建设辅助设施、环保设施、消防设施等</t>
    </r>
  </si>
  <si>
    <r>
      <rPr>
        <sz val="9"/>
        <rFont val="方正仿宋_GBK"/>
        <charset val="134"/>
      </rPr>
      <t>云南滇凯铝模板铝门窗项目</t>
    </r>
  </si>
  <si>
    <r>
      <rPr>
        <sz val="9"/>
        <rFont val="方正仿宋_GBK"/>
        <charset val="134"/>
      </rPr>
      <t>建设铝模板、铝门窗生产线及办公、住宿、仓库等配套设施</t>
    </r>
  </si>
  <si>
    <t>云南滇凯节能科技有限公司</t>
  </si>
  <si>
    <r>
      <rPr>
        <sz val="9"/>
        <rFont val="方正仿宋_GBK"/>
        <charset val="134"/>
      </rPr>
      <t>沾益铝合金研发中心建设项目</t>
    </r>
  </si>
  <si>
    <r>
      <rPr>
        <sz val="9"/>
        <rFont val="方正仿宋_GBK"/>
        <charset val="134"/>
      </rPr>
      <t>建设电解车间、铸造车间、熔炼车间、研发试制车间、制剂车间等</t>
    </r>
  </si>
  <si>
    <r>
      <rPr>
        <b/>
        <sz val="9"/>
        <color indexed="8"/>
        <rFont val="方正仿宋_GBK"/>
        <charset val="134"/>
      </rPr>
      <t>（七）新型煤化工及精细化工项目（</t>
    </r>
    <r>
      <rPr>
        <b/>
        <sz val="9"/>
        <color indexed="8"/>
        <rFont val="Times New Roman"/>
        <charset val="134"/>
      </rPr>
      <t>47</t>
    </r>
    <r>
      <rPr>
        <b/>
        <sz val="9"/>
        <color indexed="8"/>
        <rFont val="方正仿宋_GBK"/>
        <charset val="134"/>
      </rPr>
      <t>个）</t>
    </r>
  </si>
  <si>
    <t>沾益区石化产业发展项目</t>
  </si>
  <si>
    <t>积极发展石油炼化后续产业项目</t>
  </si>
  <si>
    <t>2023-2028</t>
  </si>
  <si>
    <t>沾益煤焦钢一体化建设项目</t>
  </si>
  <si>
    <t>建设焦化、钢铁一体化装置</t>
  </si>
  <si>
    <r>
      <rPr>
        <sz val="9"/>
        <rFont val="方正仿宋_GBK"/>
        <charset val="134"/>
      </rPr>
      <t>珠江实业</t>
    </r>
    <r>
      <rPr>
        <sz val="9"/>
        <rFont val="Times New Roman"/>
        <charset val="134"/>
      </rPr>
      <t>320</t>
    </r>
    <r>
      <rPr>
        <sz val="9"/>
        <rFont val="方正仿宋_GBK"/>
        <charset val="134"/>
      </rPr>
      <t>万吨</t>
    </r>
    <r>
      <rPr>
        <sz val="9"/>
        <rFont val="Times New Roman"/>
        <charset val="134"/>
      </rPr>
      <t>/</t>
    </r>
    <r>
      <rPr>
        <sz val="9"/>
        <rFont val="方正仿宋_GBK"/>
        <charset val="134"/>
      </rPr>
      <t>年焦化技改建设项目</t>
    </r>
  </si>
  <si>
    <r>
      <rPr>
        <sz val="9"/>
        <rFont val="方正仿宋_GBK"/>
        <charset val="134"/>
      </rPr>
      <t>改建年产</t>
    </r>
    <r>
      <rPr>
        <sz val="9"/>
        <rFont val="Times New Roman"/>
        <charset val="134"/>
      </rPr>
      <t>320</t>
    </r>
    <r>
      <rPr>
        <sz val="9"/>
        <rFont val="方正仿宋_GBK"/>
        <charset val="134"/>
      </rPr>
      <t>万吨</t>
    </r>
    <r>
      <rPr>
        <sz val="9"/>
        <rFont val="Times New Roman"/>
        <charset val="134"/>
      </rPr>
      <t>2×63</t>
    </r>
    <r>
      <rPr>
        <sz val="9"/>
        <rFont val="方正仿宋_GBK"/>
        <charset val="134"/>
      </rPr>
      <t>孔，炭化室高度</t>
    </r>
    <r>
      <rPr>
        <sz val="9"/>
        <rFont val="Times New Roman"/>
        <charset val="134"/>
      </rPr>
      <t>5.5</t>
    </r>
    <r>
      <rPr>
        <sz val="9"/>
        <rFont val="方正仿宋_GBK"/>
        <charset val="134"/>
      </rPr>
      <t>米捣固焦炉机焦生产线，配套其他附属设施</t>
    </r>
  </si>
  <si>
    <t>云南珠江实业集团有限公司</t>
  </si>
  <si>
    <r>
      <rPr>
        <sz val="9"/>
        <rFont val="方正仿宋_GBK"/>
        <charset val="134"/>
      </rPr>
      <t>沾益年产</t>
    </r>
    <r>
      <rPr>
        <sz val="9"/>
        <rFont val="Times New Roman"/>
        <charset val="134"/>
      </rPr>
      <t>60</t>
    </r>
    <r>
      <rPr>
        <sz val="9"/>
        <rFont val="方正仿宋_GBK"/>
        <charset val="134"/>
      </rPr>
      <t>万吨</t>
    </r>
    <r>
      <rPr>
        <sz val="9"/>
        <rFont val="Times New Roman"/>
        <charset val="134"/>
      </rPr>
      <t>/</t>
    </r>
    <r>
      <rPr>
        <sz val="9"/>
        <rFont val="方正仿宋_GBK"/>
        <charset val="134"/>
      </rPr>
      <t>年对苯二甲酸（</t>
    </r>
    <r>
      <rPr>
        <sz val="9"/>
        <rFont val="Times New Roman"/>
        <charset val="134"/>
      </rPr>
      <t>PTA</t>
    </r>
    <r>
      <rPr>
        <sz val="9"/>
        <rFont val="方正仿宋_GBK"/>
        <charset val="134"/>
      </rPr>
      <t>）项目</t>
    </r>
  </si>
  <si>
    <r>
      <rPr>
        <sz val="9"/>
        <rFont val="方正仿宋_GBK"/>
        <charset val="134"/>
      </rPr>
      <t>新建年产</t>
    </r>
    <r>
      <rPr>
        <sz val="9"/>
        <rFont val="Times New Roman"/>
        <charset val="134"/>
      </rPr>
      <t>60</t>
    </r>
    <r>
      <rPr>
        <sz val="9"/>
        <rFont val="方正仿宋_GBK"/>
        <charset val="134"/>
      </rPr>
      <t>万吨</t>
    </r>
    <r>
      <rPr>
        <sz val="9"/>
        <rFont val="Times New Roman"/>
        <charset val="134"/>
      </rPr>
      <t>/</t>
    </r>
    <r>
      <rPr>
        <sz val="9"/>
        <rFont val="方正仿宋_GBK"/>
        <charset val="134"/>
      </rPr>
      <t>年对苯二甲酸（</t>
    </r>
    <r>
      <rPr>
        <sz val="9"/>
        <rFont val="Times New Roman"/>
        <charset val="134"/>
      </rPr>
      <t>PTA</t>
    </r>
    <r>
      <rPr>
        <sz val="9"/>
        <rFont val="方正仿宋_GBK"/>
        <charset val="134"/>
      </rPr>
      <t>）生产线</t>
    </r>
  </si>
  <si>
    <r>
      <rPr>
        <sz val="9"/>
        <rFont val="方正仿宋_GBK"/>
        <charset val="134"/>
      </rPr>
      <t>珠江实业年产</t>
    </r>
    <r>
      <rPr>
        <sz val="9"/>
        <rFont val="Times New Roman"/>
        <charset val="134"/>
      </rPr>
      <t>24</t>
    </r>
    <r>
      <rPr>
        <sz val="9"/>
        <rFont val="方正仿宋_GBK"/>
        <charset val="134"/>
      </rPr>
      <t>万吨煤沥青制针状焦项目</t>
    </r>
  </si>
  <si>
    <r>
      <rPr>
        <sz val="9"/>
        <rFont val="方正仿宋_GBK"/>
        <charset val="134"/>
      </rPr>
      <t>延伸煤焦油深加工产业链，一、二期分别建设</t>
    </r>
    <r>
      <rPr>
        <sz val="9"/>
        <rFont val="Times New Roman"/>
        <charset val="134"/>
      </rPr>
      <t>12</t>
    </r>
    <r>
      <rPr>
        <sz val="9"/>
        <rFont val="方正仿宋_GBK"/>
        <charset val="134"/>
      </rPr>
      <t>万吨/年针状焦生产线及配套设施</t>
    </r>
  </si>
  <si>
    <t>2023-2027</t>
  </si>
  <si>
    <r>
      <rPr>
        <sz val="9"/>
        <rFont val="方正仿宋_GBK"/>
        <charset val="134"/>
      </rPr>
      <t>沾益年产</t>
    </r>
    <r>
      <rPr>
        <sz val="9"/>
        <rFont val="Times New Roman"/>
        <charset val="134"/>
      </rPr>
      <t>40</t>
    </r>
    <r>
      <rPr>
        <sz val="9"/>
        <rFont val="方正仿宋_GBK"/>
        <charset val="134"/>
      </rPr>
      <t>万吨</t>
    </r>
    <r>
      <rPr>
        <sz val="9"/>
        <rFont val="Times New Roman"/>
        <charset val="134"/>
      </rPr>
      <t>/</t>
    </r>
    <r>
      <rPr>
        <sz val="9"/>
        <rFont val="方正仿宋_GBK"/>
        <charset val="134"/>
      </rPr>
      <t>年对二甲苯（</t>
    </r>
    <r>
      <rPr>
        <sz val="9"/>
        <rFont val="Times New Roman"/>
        <charset val="134"/>
      </rPr>
      <t>PX</t>
    </r>
    <r>
      <rPr>
        <sz val="9"/>
        <rFont val="方正仿宋_GBK"/>
        <charset val="134"/>
      </rPr>
      <t>）项目</t>
    </r>
  </si>
  <si>
    <r>
      <rPr>
        <sz val="9"/>
        <rFont val="方正仿宋_GBK"/>
        <charset val="134"/>
      </rPr>
      <t>新建年产</t>
    </r>
    <r>
      <rPr>
        <sz val="9"/>
        <rFont val="Times New Roman"/>
        <charset val="134"/>
      </rPr>
      <t>40</t>
    </r>
    <r>
      <rPr>
        <sz val="9"/>
        <rFont val="方正仿宋_GBK"/>
        <charset val="134"/>
      </rPr>
      <t>万吨</t>
    </r>
    <r>
      <rPr>
        <sz val="9"/>
        <rFont val="Times New Roman"/>
        <charset val="134"/>
      </rPr>
      <t>/</t>
    </r>
    <r>
      <rPr>
        <sz val="9"/>
        <rFont val="方正仿宋_GBK"/>
        <charset val="134"/>
      </rPr>
      <t>年对二甲苯（</t>
    </r>
    <r>
      <rPr>
        <sz val="9"/>
        <rFont val="Times New Roman"/>
        <charset val="134"/>
      </rPr>
      <t>PX</t>
    </r>
    <r>
      <rPr>
        <sz val="9"/>
        <rFont val="方正仿宋_GBK"/>
        <charset val="134"/>
      </rPr>
      <t>）生产线</t>
    </r>
  </si>
  <si>
    <r>
      <rPr>
        <sz val="9"/>
        <rFont val="方正仿宋_GBK"/>
        <charset val="134"/>
      </rPr>
      <t>曲靖大为焦化</t>
    </r>
    <r>
      <rPr>
        <sz val="9"/>
        <rFont val="Times New Roman"/>
        <charset val="134"/>
      </rPr>
      <t>105</t>
    </r>
    <r>
      <rPr>
        <sz val="9"/>
        <rFont val="方正仿宋_GBK"/>
        <charset val="134"/>
      </rPr>
      <t>万吨焦化升级建设项目</t>
    </r>
  </si>
  <si>
    <r>
      <rPr>
        <sz val="9"/>
        <rFont val="方正仿宋_GBK"/>
        <charset val="134"/>
      </rPr>
      <t>建设</t>
    </r>
    <r>
      <rPr>
        <sz val="9"/>
        <rFont val="Times New Roman"/>
        <charset val="134"/>
      </rPr>
      <t>2×53</t>
    </r>
    <r>
      <rPr>
        <sz val="9"/>
        <rFont val="方正仿宋_GBK"/>
        <charset val="134"/>
      </rPr>
      <t>孔</t>
    </r>
    <r>
      <rPr>
        <sz val="9"/>
        <rFont val="Times New Roman"/>
        <charset val="134"/>
      </rPr>
      <t>6.25</t>
    </r>
    <r>
      <rPr>
        <sz val="9"/>
        <rFont val="方正仿宋_GBK"/>
        <charset val="134"/>
      </rPr>
      <t>米的捣固焦炉及配套备煤装置、筛储焦装置、煤气净化装置等</t>
    </r>
  </si>
  <si>
    <t>曲靖大为焦化
制供气有限公司</t>
  </si>
  <si>
    <r>
      <rPr>
        <sz val="9"/>
        <rFont val="方正仿宋_GBK"/>
        <charset val="134"/>
      </rPr>
      <t>沾益年产</t>
    </r>
    <r>
      <rPr>
        <sz val="9"/>
        <rFont val="Times New Roman"/>
        <charset val="134"/>
      </rPr>
      <t>5</t>
    </r>
    <r>
      <rPr>
        <sz val="9"/>
        <rFont val="方正仿宋_GBK"/>
        <charset val="134"/>
      </rPr>
      <t>万吨乙丙橡胶项目</t>
    </r>
  </si>
  <si>
    <r>
      <rPr>
        <sz val="9"/>
        <rFont val="方正仿宋_GBK"/>
        <charset val="134"/>
      </rPr>
      <t>新建年产</t>
    </r>
    <r>
      <rPr>
        <sz val="9"/>
        <rFont val="Times New Roman"/>
        <charset val="134"/>
      </rPr>
      <t>5</t>
    </r>
    <r>
      <rPr>
        <sz val="9"/>
        <rFont val="方正仿宋_GBK"/>
        <charset val="134"/>
      </rPr>
      <t>万吨乙丙橡胶生产线</t>
    </r>
  </si>
  <si>
    <t>2024-2027</t>
  </si>
  <si>
    <r>
      <rPr>
        <sz val="9"/>
        <rFont val="方正仿宋_GBK"/>
        <charset val="134"/>
      </rPr>
      <t>沾益年产</t>
    </r>
    <r>
      <rPr>
        <sz val="9"/>
        <rFont val="Times New Roman"/>
        <charset val="134"/>
      </rPr>
      <t xml:space="preserve">10 </t>
    </r>
    <r>
      <rPr>
        <sz val="9"/>
        <rFont val="方正仿宋_GBK"/>
        <charset val="134"/>
      </rPr>
      <t>万吨聚碳酸酯项目</t>
    </r>
  </si>
  <si>
    <r>
      <rPr>
        <sz val="9"/>
        <rFont val="方正仿宋_GBK"/>
        <charset val="134"/>
      </rPr>
      <t>新建年产</t>
    </r>
    <r>
      <rPr>
        <sz val="9"/>
        <rFont val="Times New Roman"/>
        <charset val="134"/>
      </rPr>
      <t xml:space="preserve">10 </t>
    </r>
    <r>
      <rPr>
        <sz val="9"/>
        <rFont val="方正仿宋_GBK"/>
        <charset val="134"/>
      </rPr>
      <t>万吨聚碳酸酯装置</t>
    </r>
  </si>
  <si>
    <r>
      <rPr>
        <sz val="9"/>
        <rFont val="方正仿宋_GBK"/>
        <charset val="134"/>
      </rPr>
      <t>曲靖江容能源焦炉煤气制</t>
    </r>
    <r>
      <rPr>
        <sz val="9"/>
        <rFont val="Times New Roman"/>
        <charset val="134"/>
      </rPr>
      <t>40</t>
    </r>
    <r>
      <rPr>
        <sz val="9"/>
        <rFont val="方正仿宋_GBK"/>
        <charset val="134"/>
      </rPr>
      <t>万吨</t>
    </r>
    <r>
      <rPr>
        <sz val="9"/>
        <rFont val="Times New Roman"/>
        <charset val="134"/>
      </rPr>
      <t>/</t>
    </r>
    <r>
      <rPr>
        <sz val="9"/>
        <rFont val="方正仿宋_GBK"/>
        <charset val="134"/>
      </rPr>
      <t>年甲醇项目</t>
    </r>
  </si>
  <si>
    <r>
      <rPr>
        <sz val="9"/>
        <rFont val="方正仿宋_GBK"/>
        <charset val="134"/>
      </rPr>
      <t>分两期建设，一、二期分别建设焦炉煤气高附加值利用制</t>
    </r>
    <r>
      <rPr>
        <sz val="9"/>
        <rFont val="Times New Roman"/>
        <charset val="134"/>
      </rPr>
      <t>20</t>
    </r>
    <r>
      <rPr>
        <sz val="9"/>
        <rFont val="方正仿宋_GBK"/>
        <charset val="134"/>
      </rPr>
      <t>万吨</t>
    </r>
    <r>
      <rPr>
        <sz val="9"/>
        <rFont val="Times New Roman"/>
        <charset val="134"/>
      </rPr>
      <t>/</t>
    </r>
    <r>
      <rPr>
        <sz val="9"/>
        <rFont val="方正仿宋_GBK"/>
        <charset val="134"/>
      </rPr>
      <t>年甲醇生产线及配套设施</t>
    </r>
  </si>
  <si>
    <t>曲靖江容能源
有限公司</t>
  </si>
  <si>
    <r>
      <rPr>
        <sz val="9"/>
        <rFont val="方正仿宋_GBK"/>
        <charset val="134"/>
      </rPr>
      <t>沾益年产</t>
    </r>
    <r>
      <rPr>
        <sz val="9"/>
        <rFont val="Times New Roman"/>
        <charset val="134"/>
      </rPr>
      <t>10</t>
    </r>
    <r>
      <rPr>
        <sz val="9"/>
        <rFont val="方正仿宋_GBK"/>
        <charset val="134"/>
      </rPr>
      <t>万吨环氧丙烷项目</t>
    </r>
  </si>
  <si>
    <r>
      <rPr>
        <sz val="9"/>
        <rFont val="方正仿宋_GBK"/>
        <charset val="134"/>
      </rPr>
      <t>新建年产</t>
    </r>
    <r>
      <rPr>
        <sz val="9"/>
        <rFont val="Times New Roman"/>
        <charset val="134"/>
      </rPr>
      <t>10</t>
    </r>
    <r>
      <rPr>
        <sz val="9"/>
        <rFont val="方正仿宋_GBK"/>
        <charset val="134"/>
      </rPr>
      <t>万吨环氧丙烷生产线</t>
    </r>
  </si>
  <si>
    <r>
      <rPr>
        <sz val="9"/>
        <rFont val="方正仿宋_GBK"/>
        <charset val="134"/>
      </rPr>
      <t>沾益年产</t>
    </r>
    <r>
      <rPr>
        <sz val="9"/>
        <rFont val="Times New Roman"/>
        <charset val="134"/>
      </rPr>
      <t>15</t>
    </r>
    <r>
      <rPr>
        <sz val="9"/>
        <rFont val="方正仿宋_GBK"/>
        <charset val="134"/>
      </rPr>
      <t>万吨苯乙烯项目</t>
    </r>
  </si>
  <si>
    <r>
      <rPr>
        <sz val="9"/>
        <rFont val="方正仿宋_GBK"/>
        <charset val="134"/>
      </rPr>
      <t>新建年产</t>
    </r>
    <r>
      <rPr>
        <sz val="9"/>
        <rFont val="Times New Roman"/>
        <charset val="134"/>
      </rPr>
      <t>15</t>
    </r>
    <r>
      <rPr>
        <sz val="9"/>
        <rFont val="方正仿宋_GBK"/>
        <charset val="134"/>
      </rPr>
      <t>万吨苯乙烯生产线</t>
    </r>
  </si>
  <si>
    <r>
      <rPr>
        <sz val="9"/>
        <rFont val="方正仿宋_GBK"/>
        <charset val="134"/>
      </rPr>
      <t>沾益年产</t>
    </r>
    <r>
      <rPr>
        <sz val="9"/>
        <rFont val="Times New Roman"/>
        <charset val="134"/>
      </rPr>
      <t>120</t>
    </r>
    <r>
      <rPr>
        <sz val="9"/>
        <rFont val="方正仿宋_GBK"/>
        <charset val="134"/>
      </rPr>
      <t>万吨焦炉煤气制甲醇建设项目</t>
    </r>
  </si>
  <si>
    <r>
      <rPr>
        <sz val="9"/>
        <rFont val="方正仿宋_GBK"/>
        <charset val="134"/>
      </rPr>
      <t>新建年产</t>
    </r>
    <r>
      <rPr>
        <sz val="9"/>
        <rFont val="Times New Roman"/>
        <charset val="134"/>
      </rPr>
      <t>120</t>
    </r>
    <r>
      <rPr>
        <sz val="9"/>
        <rFont val="方正仿宋_GBK"/>
        <charset val="134"/>
      </rPr>
      <t>万吨煤制甲醇装置</t>
    </r>
  </si>
  <si>
    <r>
      <rPr>
        <sz val="9"/>
        <rFont val="方正仿宋_GBK"/>
        <charset val="134"/>
      </rPr>
      <t>沾益年产</t>
    </r>
    <r>
      <rPr>
        <sz val="9"/>
        <rFont val="Times New Roman"/>
        <charset val="134"/>
      </rPr>
      <t xml:space="preserve">10 </t>
    </r>
    <r>
      <rPr>
        <sz val="9"/>
        <rFont val="方正仿宋_GBK"/>
        <charset val="134"/>
      </rPr>
      <t>万吨双酚</t>
    </r>
    <r>
      <rPr>
        <sz val="9"/>
        <rFont val="Times New Roman"/>
        <charset val="134"/>
      </rPr>
      <t xml:space="preserve">A </t>
    </r>
    <r>
      <rPr>
        <sz val="9"/>
        <rFont val="方正仿宋_GBK"/>
        <charset val="134"/>
      </rPr>
      <t>项目</t>
    </r>
  </si>
  <si>
    <r>
      <rPr>
        <sz val="9"/>
        <rFont val="方正仿宋_GBK"/>
        <charset val="134"/>
      </rPr>
      <t>新建年产</t>
    </r>
    <r>
      <rPr>
        <sz val="9"/>
        <rFont val="Times New Roman"/>
        <charset val="134"/>
      </rPr>
      <t xml:space="preserve">10 </t>
    </r>
    <r>
      <rPr>
        <sz val="9"/>
        <rFont val="方正仿宋_GBK"/>
        <charset val="134"/>
      </rPr>
      <t>万吨双酚</t>
    </r>
    <r>
      <rPr>
        <sz val="9"/>
        <rFont val="Times New Roman"/>
        <charset val="134"/>
      </rPr>
      <t xml:space="preserve">A </t>
    </r>
    <r>
      <rPr>
        <sz val="9"/>
        <rFont val="方正仿宋_GBK"/>
        <charset val="134"/>
      </rPr>
      <t>生产线</t>
    </r>
  </si>
  <si>
    <r>
      <rPr>
        <sz val="9"/>
        <rFont val="方正仿宋_GBK"/>
        <charset val="134"/>
      </rPr>
      <t>沾益年产</t>
    </r>
    <r>
      <rPr>
        <sz val="9"/>
        <rFont val="Times New Roman"/>
        <charset val="134"/>
      </rPr>
      <t>2000</t>
    </r>
    <r>
      <rPr>
        <sz val="9"/>
        <rFont val="方正仿宋_GBK"/>
        <charset val="134"/>
      </rPr>
      <t>吨通用级沥青基碳纤维项目</t>
    </r>
  </si>
  <si>
    <r>
      <rPr>
        <sz val="9"/>
        <rFont val="方正仿宋_GBK"/>
        <charset val="134"/>
      </rPr>
      <t>新建年产</t>
    </r>
    <r>
      <rPr>
        <sz val="9"/>
        <rFont val="Times New Roman"/>
        <charset val="134"/>
      </rPr>
      <t>2000</t>
    </r>
    <r>
      <rPr>
        <sz val="9"/>
        <rFont val="方正仿宋_GBK"/>
        <charset val="134"/>
      </rPr>
      <t>吨通用级沥青基碳纤维装置</t>
    </r>
  </si>
  <si>
    <r>
      <rPr>
        <sz val="9"/>
        <rFont val="方正仿宋_GBK"/>
        <charset val="134"/>
      </rPr>
      <t>沾益年产</t>
    </r>
    <r>
      <rPr>
        <sz val="9"/>
        <rFont val="Times New Roman"/>
        <charset val="134"/>
      </rPr>
      <t>10</t>
    </r>
    <r>
      <rPr>
        <sz val="9"/>
        <rFont val="方正仿宋_GBK"/>
        <charset val="134"/>
      </rPr>
      <t>万吨乙二醇项目</t>
    </r>
  </si>
  <si>
    <r>
      <rPr>
        <sz val="9"/>
        <rFont val="方正仿宋_GBK"/>
        <charset val="134"/>
      </rPr>
      <t>新建年产</t>
    </r>
    <r>
      <rPr>
        <sz val="9"/>
        <rFont val="Times New Roman"/>
        <charset val="134"/>
      </rPr>
      <t>10</t>
    </r>
    <r>
      <rPr>
        <sz val="9"/>
        <rFont val="方正仿宋_GBK"/>
        <charset val="134"/>
      </rPr>
      <t>万吨乙二醇装置</t>
    </r>
  </si>
  <si>
    <r>
      <rPr>
        <sz val="9"/>
        <rFont val="方正仿宋_GBK"/>
        <charset val="134"/>
      </rPr>
      <t>沾益年产</t>
    </r>
    <r>
      <rPr>
        <sz val="9"/>
        <rFont val="Times New Roman"/>
        <charset val="134"/>
      </rPr>
      <t xml:space="preserve">15 </t>
    </r>
    <r>
      <rPr>
        <sz val="9"/>
        <rFont val="方正仿宋_GBK"/>
        <charset val="134"/>
      </rPr>
      <t>万吨苯酚丙酮项目</t>
    </r>
  </si>
  <si>
    <r>
      <rPr>
        <sz val="9"/>
        <rFont val="方正仿宋_GBK"/>
        <charset val="134"/>
      </rPr>
      <t>新建年产</t>
    </r>
    <r>
      <rPr>
        <sz val="9"/>
        <rFont val="Times New Roman"/>
        <charset val="134"/>
      </rPr>
      <t xml:space="preserve">15 </t>
    </r>
    <r>
      <rPr>
        <sz val="9"/>
        <rFont val="方正仿宋_GBK"/>
        <charset val="134"/>
      </rPr>
      <t>万吨苯酚丙酮生产线</t>
    </r>
  </si>
  <si>
    <r>
      <rPr>
        <sz val="9"/>
        <rFont val="方正仿宋_GBK"/>
        <charset val="134"/>
      </rPr>
      <t>沾益年产</t>
    </r>
    <r>
      <rPr>
        <sz val="9"/>
        <rFont val="Times New Roman"/>
        <charset val="134"/>
      </rPr>
      <t>20</t>
    </r>
    <r>
      <rPr>
        <sz val="9"/>
        <rFont val="方正仿宋_GBK"/>
        <charset val="134"/>
      </rPr>
      <t>万吨乙烯项目</t>
    </r>
  </si>
  <si>
    <r>
      <rPr>
        <sz val="9"/>
        <rFont val="方正仿宋_GBK"/>
        <charset val="134"/>
      </rPr>
      <t>新建年产</t>
    </r>
    <r>
      <rPr>
        <sz val="9"/>
        <rFont val="Times New Roman"/>
        <charset val="134"/>
      </rPr>
      <t>20</t>
    </r>
    <r>
      <rPr>
        <sz val="9"/>
        <rFont val="方正仿宋_GBK"/>
        <charset val="134"/>
      </rPr>
      <t>万吨乙烯生产线</t>
    </r>
  </si>
  <si>
    <r>
      <rPr>
        <sz val="9"/>
        <rFont val="方正仿宋_GBK"/>
        <charset val="134"/>
      </rPr>
      <t>沾益年产</t>
    </r>
    <r>
      <rPr>
        <sz val="9"/>
        <rFont val="Times New Roman"/>
        <charset val="134"/>
      </rPr>
      <t>90kt/a</t>
    </r>
    <r>
      <rPr>
        <sz val="9"/>
        <rFont val="方正仿宋_GBK"/>
        <charset val="134"/>
      </rPr>
      <t>混炼胶项目</t>
    </r>
  </si>
  <si>
    <r>
      <rPr>
        <sz val="9"/>
        <rFont val="方正仿宋_GBK"/>
        <charset val="134"/>
      </rPr>
      <t>新建年产</t>
    </r>
    <r>
      <rPr>
        <sz val="9"/>
        <rFont val="Times New Roman"/>
        <charset val="134"/>
      </rPr>
      <t>90kt/a</t>
    </r>
    <r>
      <rPr>
        <sz val="9"/>
        <rFont val="方正仿宋_GBK"/>
        <charset val="134"/>
      </rPr>
      <t>混炼胶生产线</t>
    </r>
  </si>
  <si>
    <t>曲靖汇佰蒽油精加工项目</t>
  </si>
  <si>
    <r>
      <rPr>
        <sz val="9"/>
        <rFont val="方正仿宋_GBK"/>
        <charset val="134"/>
      </rPr>
      <t>分期建设，一期建设</t>
    </r>
    <r>
      <rPr>
        <sz val="9"/>
        <rFont val="Times New Roman"/>
        <charset val="134"/>
      </rPr>
      <t>3000</t>
    </r>
    <r>
      <rPr>
        <sz val="9"/>
        <rFont val="方正仿宋_GBK"/>
        <charset val="134"/>
      </rPr>
      <t>吨</t>
    </r>
    <r>
      <rPr>
        <sz val="9"/>
        <rFont val="Times New Roman"/>
        <charset val="134"/>
      </rPr>
      <t>/</t>
    </r>
    <r>
      <rPr>
        <sz val="9"/>
        <rFont val="方正仿宋_GBK"/>
        <charset val="134"/>
      </rPr>
      <t>年永固紫生产线，二期建设咔唑、蒽醌、炭黑及粗蒽生产线</t>
    </r>
  </si>
  <si>
    <t>曲靖汇佰新材料
有限公司</t>
  </si>
  <si>
    <r>
      <rPr>
        <sz val="9"/>
        <rFont val="方正仿宋_GBK"/>
        <charset val="134"/>
      </rPr>
      <t>沾益年产</t>
    </r>
    <r>
      <rPr>
        <sz val="9"/>
        <rFont val="Times New Roman"/>
        <charset val="134"/>
      </rPr>
      <t>30</t>
    </r>
    <r>
      <rPr>
        <sz val="9"/>
        <rFont val="方正仿宋_GBK"/>
        <charset val="134"/>
      </rPr>
      <t>万吨丙烯项目</t>
    </r>
  </si>
  <si>
    <r>
      <rPr>
        <sz val="9"/>
        <rFont val="方正仿宋_GBK"/>
        <charset val="134"/>
      </rPr>
      <t>新建年产</t>
    </r>
    <r>
      <rPr>
        <sz val="9"/>
        <rFont val="Times New Roman"/>
        <charset val="134"/>
      </rPr>
      <t>30</t>
    </r>
    <r>
      <rPr>
        <sz val="9"/>
        <rFont val="方正仿宋_GBK"/>
        <charset val="134"/>
      </rPr>
      <t>万吨丙烯生产线</t>
    </r>
  </si>
  <si>
    <r>
      <rPr>
        <sz val="9"/>
        <rFont val="方正仿宋_GBK"/>
        <charset val="134"/>
      </rPr>
      <t>沾益年产</t>
    </r>
    <r>
      <rPr>
        <sz val="9"/>
        <rFont val="Times New Roman"/>
        <charset val="134"/>
      </rPr>
      <t xml:space="preserve">10 </t>
    </r>
    <r>
      <rPr>
        <sz val="9"/>
        <rFont val="方正仿宋_GBK"/>
        <charset val="134"/>
      </rPr>
      <t>万吨乙烯</t>
    </r>
    <r>
      <rPr>
        <sz val="9"/>
        <rFont val="Times New Roman"/>
        <charset val="134"/>
      </rPr>
      <t>-</t>
    </r>
    <r>
      <rPr>
        <sz val="9"/>
        <rFont val="方正仿宋_GBK"/>
        <charset val="134"/>
      </rPr>
      <t>醋酸乙烯共聚物</t>
    </r>
    <r>
      <rPr>
        <sz val="9"/>
        <rFont val="Times New Roman"/>
        <charset val="134"/>
      </rPr>
      <t>EVA</t>
    </r>
    <r>
      <rPr>
        <sz val="9"/>
        <rFont val="方正仿宋_GBK"/>
        <charset val="134"/>
      </rPr>
      <t>树脂项目</t>
    </r>
  </si>
  <si>
    <r>
      <rPr>
        <sz val="9"/>
        <rFont val="方正仿宋_GBK"/>
        <charset val="134"/>
      </rPr>
      <t>新建年产</t>
    </r>
    <r>
      <rPr>
        <sz val="9"/>
        <rFont val="Times New Roman"/>
        <charset val="134"/>
      </rPr>
      <t>10</t>
    </r>
    <r>
      <rPr>
        <sz val="9"/>
        <rFont val="方正仿宋_GBK"/>
        <charset val="134"/>
      </rPr>
      <t>万吨乙烯</t>
    </r>
    <r>
      <rPr>
        <sz val="9"/>
        <rFont val="Times New Roman"/>
        <charset val="134"/>
      </rPr>
      <t>-</t>
    </r>
    <r>
      <rPr>
        <sz val="9"/>
        <rFont val="方正仿宋_GBK"/>
        <charset val="134"/>
      </rPr>
      <t>醋酸乙烯共聚物</t>
    </r>
    <r>
      <rPr>
        <sz val="9"/>
        <rFont val="Times New Roman"/>
        <charset val="134"/>
      </rPr>
      <t>EVA</t>
    </r>
    <r>
      <rPr>
        <sz val="9"/>
        <rFont val="方正仿宋_GBK"/>
        <charset val="134"/>
      </rPr>
      <t>树脂生产线</t>
    </r>
  </si>
  <si>
    <r>
      <rPr>
        <sz val="9"/>
        <rFont val="方正仿宋_GBK"/>
        <charset val="134"/>
      </rPr>
      <t>沾益年产</t>
    </r>
    <r>
      <rPr>
        <sz val="9"/>
        <rFont val="Times New Roman"/>
        <charset val="134"/>
      </rPr>
      <t>150</t>
    </r>
    <r>
      <rPr>
        <sz val="9"/>
        <rFont val="方正仿宋_GBK"/>
        <charset val="134"/>
      </rPr>
      <t>万吨</t>
    </r>
    <r>
      <rPr>
        <sz val="9"/>
        <rFont val="Times New Roman"/>
        <charset val="134"/>
      </rPr>
      <t>/</t>
    </r>
    <r>
      <rPr>
        <sz val="9"/>
        <rFont val="方正仿宋_GBK"/>
        <charset val="134"/>
      </rPr>
      <t>年甲醇项目</t>
    </r>
  </si>
  <si>
    <r>
      <rPr>
        <sz val="9"/>
        <rFont val="方正仿宋_GBK"/>
        <charset val="134"/>
      </rPr>
      <t>新建年产</t>
    </r>
    <r>
      <rPr>
        <sz val="9"/>
        <rFont val="Times New Roman"/>
        <charset val="134"/>
      </rPr>
      <t>150</t>
    </r>
    <r>
      <rPr>
        <sz val="9"/>
        <rFont val="方正仿宋_GBK"/>
        <charset val="134"/>
      </rPr>
      <t>万吨</t>
    </r>
    <r>
      <rPr>
        <sz val="9"/>
        <rFont val="Times New Roman"/>
        <charset val="134"/>
      </rPr>
      <t>/</t>
    </r>
    <r>
      <rPr>
        <sz val="9"/>
        <rFont val="方正仿宋_GBK"/>
        <charset val="134"/>
      </rPr>
      <t>年甲醇生产线</t>
    </r>
  </si>
  <si>
    <r>
      <rPr>
        <sz val="9"/>
        <rFont val="方正仿宋_GBK"/>
        <charset val="134"/>
      </rPr>
      <t>沾益年产</t>
    </r>
    <r>
      <rPr>
        <sz val="9"/>
        <rFont val="Times New Roman"/>
        <charset val="134"/>
      </rPr>
      <t>30</t>
    </r>
    <r>
      <rPr>
        <sz val="9"/>
        <rFont val="方正仿宋_GBK"/>
        <charset val="134"/>
      </rPr>
      <t>万吨</t>
    </r>
    <r>
      <rPr>
        <sz val="9"/>
        <rFont val="Times New Roman"/>
        <charset val="134"/>
      </rPr>
      <t>PET</t>
    </r>
    <r>
      <rPr>
        <sz val="9"/>
        <rFont val="方正仿宋_GBK"/>
        <charset val="134"/>
      </rPr>
      <t>聚酯项目</t>
    </r>
  </si>
  <si>
    <r>
      <rPr>
        <sz val="9"/>
        <rFont val="方正仿宋_GBK"/>
        <charset val="134"/>
      </rPr>
      <t>新建年产</t>
    </r>
    <r>
      <rPr>
        <sz val="9"/>
        <rFont val="Times New Roman"/>
        <charset val="134"/>
      </rPr>
      <t>30</t>
    </r>
    <r>
      <rPr>
        <sz val="9"/>
        <rFont val="方正仿宋_GBK"/>
        <charset val="134"/>
      </rPr>
      <t>万吨</t>
    </r>
    <r>
      <rPr>
        <sz val="9"/>
        <rFont val="Times New Roman"/>
        <charset val="134"/>
      </rPr>
      <t>PET</t>
    </r>
    <r>
      <rPr>
        <sz val="9"/>
        <rFont val="方正仿宋_GBK"/>
        <charset val="134"/>
      </rPr>
      <t>聚酯生产线</t>
    </r>
  </si>
  <si>
    <t>沾益车用富氧清洁燃料生产建设项目</t>
  </si>
  <si>
    <t>新建车用富氧清洁燃料生产建设生产线</t>
  </si>
  <si>
    <r>
      <rPr>
        <sz val="9"/>
        <rFont val="方正仿宋_GBK"/>
        <charset val="134"/>
      </rPr>
      <t>沾益年产</t>
    </r>
    <r>
      <rPr>
        <sz val="9"/>
        <rFont val="Times New Roman"/>
        <charset val="134"/>
      </rPr>
      <t>2.5</t>
    </r>
    <r>
      <rPr>
        <sz val="9"/>
        <rFont val="方正仿宋_GBK"/>
        <charset val="134"/>
      </rPr>
      <t>万吨</t>
    </r>
    <r>
      <rPr>
        <sz val="9"/>
        <rFont val="Times New Roman"/>
        <charset val="134"/>
      </rPr>
      <t>α-</t>
    </r>
    <r>
      <rPr>
        <sz val="9"/>
        <rFont val="方正仿宋_GBK"/>
        <charset val="134"/>
      </rPr>
      <t>烯烃项目</t>
    </r>
  </si>
  <si>
    <r>
      <rPr>
        <sz val="9"/>
        <rFont val="方正仿宋_GBK"/>
        <charset val="134"/>
      </rPr>
      <t>新建年产</t>
    </r>
    <r>
      <rPr>
        <sz val="9"/>
        <rFont val="Times New Roman"/>
        <charset val="134"/>
      </rPr>
      <t>2.5</t>
    </r>
    <r>
      <rPr>
        <sz val="9"/>
        <rFont val="方正仿宋_GBK"/>
        <charset val="134"/>
      </rPr>
      <t>万吨</t>
    </r>
    <r>
      <rPr>
        <sz val="9"/>
        <rFont val="Times New Roman"/>
        <charset val="134"/>
      </rPr>
      <t>α-</t>
    </r>
    <r>
      <rPr>
        <sz val="9"/>
        <rFont val="方正仿宋_GBK"/>
        <charset val="134"/>
      </rPr>
      <t>烯烃生产线</t>
    </r>
  </si>
  <si>
    <r>
      <rPr>
        <sz val="9"/>
        <rFont val="方正仿宋_GBK"/>
        <charset val="134"/>
      </rPr>
      <t>沾益年产</t>
    </r>
    <r>
      <rPr>
        <sz val="9"/>
        <rFont val="Times New Roman"/>
        <charset val="134"/>
      </rPr>
      <t>50</t>
    </r>
    <r>
      <rPr>
        <sz val="9"/>
        <rFont val="方正仿宋_GBK"/>
        <charset val="134"/>
      </rPr>
      <t>万吨</t>
    </r>
    <r>
      <rPr>
        <sz val="9"/>
        <rFont val="Times New Roman"/>
        <charset val="134"/>
      </rPr>
      <t>/</t>
    </r>
    <r>
      <rPr>
        <sz val="9"/>
        <rFont val="方正仿宋_GBK"/>
        <charset val="134"/>
      </rPr>
      <t>年甲醇制芳烃（</t>
    </r>
    <r>
      <rPr>
        <sz val="9"/>
        <rFont val="Times New Roman"/>
        <charset val="134"/>
      </rPr>
      <t>MTA</t>
    </r>
    <r>
      <rPr>
        <sz val="9"/>
        <rFont val="方正仿宋_GBK"/>
        <charset val="134"/>
      </rPr>
      <t>）项目</t>
    </r>
  </si>
  <si>
    <r>
      <rPr>
        <sz val="9"/>
        <rFont val="方正仿宋_GBK"/>
        <charset val="134"/>
      </rPr>
      <t>新建年产</t>
    </r>
    <r>
      <rPr>
        <sz val="9"/>
        <rFont val="Times New Roman"/>
        <charset val="134"/>
      </rPr>
      <t>50</t>
    </r>
    <r>
      <rPr>
        <sz val="9"/>
        <rFont val="方正仿宋_GBK"/>
        <charset val="134"/>
      </rPr>
      <t>万吨</t>
    </r>
    <r>
      <rPr>
        <sz val="9"/>
        <rFont val="Times New Roman"/>
        <charset val="134"/>
      </rPr>
      <t>/</t>
    </r>
    <r>
      <rPr>
        <sz val="9"/>
        <rFont val="方正仿宋_GBK"/>
        <charset val="134"/>
      </rPr>
      <t>年甲醇制芳烃（</t>
    </r>
    <r>
      <rPr>
        <sz val="9"/>
        <rFont val="Times New Roman"/>
        <charset val="134"/>
      </rPr>
      <t>MTA</t>
    </r>
    <r>
      <rPr>
        <sz val="9"/>
        <rFont val="方正仿宋_GBK"/>
        <charset val="134"/>
      </rPr>
      <t>）装置</t>
    </r>
  </si>
  <si>
    <r>
      <rPr>
        <sz val="9"/>
        <rFont val="方正仿宋_GBK"/>
        <charset val="134"/>
      </rPr>
      <t>沾益年产</t>
    </r>
    <r>
      <rPr>
        <sz val="9"/>
        <rFont val="Times New Roman"/>
        <charset val="134"/>
      </rPr>
      <t>5</t>
    </r>
    <r>
      <rPr>
        <sz val="9"/>
        <rFont val="方正仿宋_GBK"/>
        <charset val="134"/>
      </rPr>
      <t>万吨煤系针状焦项目</t>
    </r>
  </si>
  <si>
    <r>
      <rPr>
        <sz val="9"/>
        <rFont val="方正仿宋_GBK"/>
        <charset val="134"/>
      </rPr>
      <t>新建年产</t>
    </r>
    <r>
      <rPr>
        <sz val="9"/>
        <rFont val="Times New Roman"/>
        <charset val="134"/>
      </rPr>
      <t>5</t>
    </r>
    <r>
      <rPr>
        <sz val="9"/>
        <rFont val="方正仿宋_GBK"/>
        <charset val="134"/>
      </rPr>
      <t>万吨煤系针状焦生产线</t>
    </r>
  </si>
  <si>
    <t>2024-2028</t>
  </si>
  <si>
    <r>
      <rPr>
        <sz val="9"/>
        <rFont val="方正仿宋_GBK"/>
        <charset val="134"/>
      </rPr>
      <t>沾益年产</t>
    </r>
    <r>
      <rPr>
        <sz val="9"/>
        <rFont val="Times New Roman"/>
        <charset val="134"/>
      </rPr>
      <t>1</t>
    </r>
    <r>
      <rPr>
        <sz val="9"/>
        <rFont val="方正仿宋_GBK"/>
        <charset val="134"/>
      </rPr>
      <t>万吨气相法二氧化硅建设项目</t>
    </r>
  </si>
  <si>
    <r>
      <rPr>
        <sz val="9"/>
        <rFont val="方正仿宋_GBK"/>
        <charset val="134"/>
      </rPr>
      <t>新建</t>
    </r>
    <r>
      <rPr>
        <sz val="9"/>
        <rFont val="Times New Roman"/>
        <charset val="134"/>
      </rPr>
      <t>10kt/a</t>
    </r>
    <r>
      <rPr>
        <sz val="9"/>
        <rFont val="方正仿宋_GBK"/>
        <charset val="134"/>
      </rPr>
      <t>生产装置，原料罐区和酸碱罐区、仓库、公用工程楼等配套建设公用辅助设施</t>
    </r>
  </si>
  <si>
    <t>上海竟茨新材料
有限公司</t>
  </si>
  <si>
    <r>
      <rPr>
        <sz val="9"/>
        <rFont val="方正仿宋_GBK"/>
        <charset val="134"/>
      </rPr>
      <t>沾益年产</t>
    </r>
    <r>
      <rPr>
        <sz val="9"/>
        <rFont val="Times New Roman"/>
        <charset val="134"/>
      </rPr>
      <t>1000</t>
    </r>
    <r>
      <rPr>
        <sz val="9"/>
        <rFont val="方正仿宋_GBK"/>
        <charset val="134"/>
      </rPr>
      <t>吨沥青基球状活性炭项目</t>
    </r>
  </si>
  <si>
    <r>
      <rPr>
        <sz val="9"/>
        <rFont val="方正仿宋_GBK"/>
        <charset val="134"/>
      </rPr>
      <t>新建年产</t>
    </r>
    <r>
      <rPr>
        <sz val="9"/>
        <rFont val="Times New Roman"/>
        <charset val="134"/>
      </rPr>
      <t>1000</t>
    </r>
    <r>
      <rPr>
        <sz val="9"/>
        <rFont val="方正仿宋_GBK"/>
        <charset val="134"/>
      </rPr>
      <t>吨沥青基球状活性炭生产线</t>
    </r>
  </si>
  <si>
    <r>
      <rPr>
        <sz val="9"/>
        <rFont val="方正仿宋_GBK"/>
        <charset val="134"/>
      </rPr>
      <t>云南唯益年产</t>
    </r>
    <r>
      <rPr>
        <sz val="9"/>
        <rFont val="Times New Roman"/>
        <charset val="134"/>
      </rPr>
      <t>10</t>
    </r>
    <r>
      <rPr>
        <sz val="9"/>
        <rFont val="方正仿宋_GBK"/>
        <charset val="134"/>
      </rPr>
      <t>万吨甲醛联产</t>
    </r>
    <r>
      <rPr>
        <sz val="9"/>
        <rFont val="Times New Roman"/>
        <charset val="134"/>
      </rPr>
      <t>12</t>
    </r>
    <r>
      <rPr>
        <sz val="9"/>
        <rFont val="方正仿宋_GBK"/>
        <charset val="134"/>
      </rPr>
      <t>万吨胶粘剂项目</t>
    </r>
  </si>
  <si>
    <r>
      <rPr>
        <sz val="9"/>
        <rFont val="方正仿宋_GBK"/>
        <charset val="134"/>
      </rPr>
      <t>新建甲醛装置、制胶装置、变配电室、控制室及化验室、辅助室、化学品库房、污水处理装置等</t>
    </r>
  </si>
  <si>
    <t>云南唯益新材料
有限公司</t>
  </si>
  <si>
    <r>
      <rPr>
        <sz val="9"/>
        <rFont val="方正仿宋_GBK"/>
        <charset val="134"/>
      </rPr>
      <t>云南辉湘化工年产</t>
    </r>
    <r>
      <rPr>
        <sz val="9"/>
        <rFont val="Times New Roman"/>
        <charset val="134"/>
      </rPr>
      <t>20000</t>
    </r>
    <r>
      <rPr>
        <sz val="9"/>
        <rFont val="方正仿宋_GBK"/>
        <charset val="134"/>
      </rPr>
      <t>吨高氯酸钠项目</t>
    </r>
  </si>
  <si>
    <r>
      <rPr>
        <sz val="9"/>
        <rFont val="方正仿宋_GBK"/>
        <charset val="134"/>
      </rPr>
      <t>建设年产</t>
    </r>
    <r>
      <rPr>
        <sz val="9"/>
        <rFont val="Times New Roman"/>
        <charset val="134"/>
      </rPr>
      <t>20000</t>
    </r>
    <r>
      <rPr>
        <sz val="9"/>
        <rFont val="方正仿宋_GBK"/>
        <charset val="134"/>
      </rPr>
      <t>吨高氯酸钠生产线，配套年产</t>
    </r>
    <r>
      <rPr>
        <sz val="9"/>
        <rFont val="Times New Roman"/>
        <charset val="134"/>
      </rPr>
      <t>50000</t>
    </r>
    <r>
      <rPr>
        <sz val="9"/>
        <rFont val="方正仿宋_GBK"/>
        <charset val="134"/>
      </rPr>
      <t>吨氯酸钠生产线、氢气处理和利用装置</t>
    </r>
  </si>
  <si>
    <t>云南辉湘化工
有限公司</t>
  </si>
  <si>
    <r>
      <rPr>
        <sz val="9"/>
        <rFont val="方正仿宋_GBK"/>
        <charset val="134"/>
      </rPr>
      <t>沾益区电子化学品及水处理药剂项目</t>
    </r>
  </si>
  <si>
    <r>
      <rPr>
        <sz val="9"/>
        <rFont val="方正仿宋_GBK"/>
        <charset val="134"/>
      </rPr>
      <t>建设年产</t>
    </r>
    <r>
      <rPr>
        <sz val="9"/>
        <rFont val="Times New Roman"/>
        <charset val="134"/>
      </rPr>
      <t>20</t>
    </r>
    <r>
      <rPr>
        <sz val="9"/>
        <rFont val="方正仿宋_GBK"/>
        <charset val="134"/>
      </rPr>
      <t>万吨电子化学品及水处理药剂生产线</t>
    </r>
  </si>
  <si>
    <r>
      <rPr>
        <sz val="9"/>
        <rFont val="方正仿宋_GBK"/>
        <charset val="134"/>
      </rPr>
      <t>沾益年产</t>
    </r>
    <r>
      <rPr>
        <sz val="9"/>
        <rFont val="Times New Roman"/>
        <charset val="134"/>
      </rPr>
      <t>10</t>
    </r>
    <r>
      <rPr>
        <sz val="9"/>
        <rFont val="方正仿宋_GBK"/>
        <charset val="134"/>
      </rPr>
      <t>万吨双氧水项目</t>
    </r>
  </si>
  <si>
    <r>
      <rPr>
        <sz val="9"/>
        <rFont val="方正仿宋_GBK"/>
        <charset val="134"/>
      </rPr>
      <t>新建年产</t>
    </r>
    <r>
      <rPr>
        <sz val="9"/>
        <rFont val="Times New Roman"/>
        <charset val="134"/>
      </rPr>
      <t>10</t>
    </r>
    <r>
      <rPr>
        <sz val="9"/>
        <rFont val="方正仿宋_GBK"/>
        <charset val="134"/>
      </rPr>
      <t>万吨双氧水项目生产线</t>
    </r>
  </si>
  <si>
    <r>
      <rPr>
        <sz val="9"/>
        <rFont val="方正仿宋_GBK"/>
        <charset val="134"/>
      </rPr>
      <t>沾益区氟碳涂料生产项目</t>
    </r>
  </si>
  <si>
    <r>
      <rPr>
        <sz val="9"/>
        <rFont val="方正仿宋_GBK"/>
        <charset val="134"/>
      </rPr>
      <t>建设氟碳涂料生产线及办公、住宿、仓库等配套设施</t>
    </r>
  </si>
  <si>
    <r>
      <rPr>
        <sz val="9"/>
        <rFont val="方正仿宋_GBK"/>
        <charset val="134"/>
      </rPr>
      <t>沾益年产</t>
    </r>
    <r>
      <rPr>
        <sz val="9"/>
        <rFont val="Times New Roman"/>
        <charset val="134"/>
      </rPr>
      <t>2</t>
    </r>
    <r>
      <rPr>
        <sz val="9"/>
        <rFont val="方正仿宋_GBK"/>
        <charset val="134"/>
      </rPr>
      <t>万吨</t>
    </r>
    <r>
      <rPr>
        <sz val="9"/>
        <rFont val="Times New Roman"/>
        <charset val="134"/>
      </rPr>
      <t>2-</t>
    </r>
    <r>
      <rPr>
        <sz val="9"/>
        <rFont val="方正仿宋_GBK"/>
        <charset val="134"/>
      </rPr>
      <t>萘酚及</t>
    </r>
    <r>
      <rPr>
        <sz val="9"/>
        <rFont val="Times New Roman"/>
        <charset val="134"/>
      </rPr>
      <t>2</t>
    </r>
    <r>
      <rPr>
        <sz val="9"/>
        <rFont val="方正仿宋_GBK"/>
        <charset val="134"/>
      </rPr>
      <t>万吨</t>
    </r>
    <r>
      <rPr>
        <sz val="9"/>
        <rFont val="Times New Roman"/>
        <charset val="134"/>
      </rPr>
      <t>2.3</t>
    </r>
    <r>
      <rPr>
        <sz val="9"/>
        <rFont val="方正仿宋_GBK"/>
        <charset val="134"/>
      </rPr>
      <t>酸项目</t>
    </r>
  </si>
  <si>
    <r>
      <rPr>
        <sz val="9"/>
        <rFont val="方正仿宋_GBK"/>
        <charset val="134"/>
      </rPr>
      <t>新建年产</t>
    </r>
    <r>
      <rPr>
        <sz val="9"/>
        <rFont val="Times New Roman"/>
        <charset val="134"/>
      </rPr>
      <t>2</t>
    </r>
    <r>
      <rPr>
        <sz val="9"/>
        <rFont val="方正仿宋_GBK"/>
        <charset val="134"/>
      </rPr>
      <t>万吨</t>
    </r>
    <r>
      <rPr>
        <sz val="9"/>
        <rFont val="Times New Roman"/>
        <charset val="134"/>
      </rPr>
      <t>2-</t>
    </r>
    <r>
      <rPr>
        <sz val="9"/>
        <rFont val="方正仿宋_GBK"/>
        <charset val="134"/>
      </rPr>
      <t>萘酚及</t>
    </r>
    <r>
      <rPr>
        <sz val="9"/>
        <rFont val="Times New Roman"/>
        <charset val="134"/>
      </rPr>
      <t>2</t>
    </r>
    <r>
      <rPr>
        <sz val="9"/>
        <rFont val="方正仿宋_GBK"/>
        <charset val="134"/>
      </rPr>
      <t>万吨</t>
    </r>
    <r>
      <rPr>
        <sz val="9"/>
        <rFont val="Times New Roman"/>
        <charset val="134"/>
      </rPr>
      <t>2.3</t>
    </r>
    <r>
      <rPr>
        <sz val="9"/>
        <rFont val="方正仿宋_GBK"/>
        <charset val="134"/>
      </rPr>
      <t>酸生产线</t>
    </r>
  </si>
  <si>
    <r>
      <rPr>
        <sz val="9"/>
        <rFont val="方正仿宋_GBK"/>
        <charset val="134"/>
      </rPr>
      <t>沾益年产</t>
    </r>
    <r>
      <rPr>
        <sz val="9"/>
        <rFont val="Times New Roman"/>
        <charset val="134"/>
      </rPr>
      <t>52kt/a</t>
    </r>
    <r>
      <rPr>
        <sz val="9"/>
        <rFont val="方正仿宋_GBK"/>
        <charset val="134"/>
      </rPr>
      <t>热硫化硅橡胶（</t>
    </r>
    <r>
      <rPr>
        <sz val="9"/>
        <rFont val="Times New Roman"/>
        <charset val="134"/>
      </rPr>
      <t>110</t>
    </r>
    <r>
      <rPr>
        <sz val="9"/>
        <rFont val="方正仿宋_GBK"/>
        <charset val="134"/>
      </rPr>
      <t>硅橡胶）项目</t>
    </r>
  </si>
  <si>
    <r>
      <rPr>
        <sz val="9"/>
        <rFont val="方正仿宋_GBK"/>
        <charset val="134"/>
      </rPr>
      <t>新建年产</t>
    </r>
    <r>
      <rPr>
        <sz val="9"/>
        <rFont val="Times New Roman"/>
        <charset val="134"/>
      </rPr>
      <t>52kt/a</t>
    </r>
    <r>
      <rPr>
        <sz val="9"/>
        <rFont val="方正仿宋_GBK"/>
        <charset val="134"/>
      </rPr>
      <t>热硫化硅橡胶（</t>
    </r>
    <r>
      <rPr>
        <sz val="9"/>
        <rFont val="Times New Roman"/>
        <charset val="134"/>
      </rPr>
      <t>110</t>
    </r>
    <r>
      <rPr>
        <sz val="9"/>
        <rFont val="方正仿宋_GBK"/>
        <charset val="134"/>
      </rPr>
      <t>硅橡胶）生产线</t>
    </r>
  </si>
  <si>
    <r>
      <rPr>
        <sz val="9"/>
        <rFont val="方正仿宋_GBK"/>
        <charset val="134"/>
      </rPr>
      <t>滇东北危险化学品安全运输救援中心项目</t>
    </r>
  </si>
  <si>
    <t>建设集应急救援功能于一体的危化品运输救援中心，配套相关设施</t>
  </si>
  <si>
    <t>昆明圆运经贸
有限公司</t>
  </si>
  <si>
    <r>
      <rPr>
        <sz val="9"/>
        <rFont val="方正仿宋_GBK"/>
        <charset val="134"/>
      </rPr>
      <t>曲靖诚烁</t>
    </r>
    <r>
      <rPr>
        <sz val="9"/>
        <rFont val="Times New Roman"/>
        <charset val="134"/>
      </rPr>
      <t>10</t>
    </r>
    <r>
      <rPr>
        <sz val="9"/>
        <rFont val="方正仿宋_GBK"/>
        <charset val="134"/>
      </rPr>
      <t>万吨</t>
    </r>
    <r>
      <rPr>
        <sz val="9"/>
        <rFont val="Times New Roman"/>
        <charset val="134"/>
      </rPr>
      <t>/</t>
    </r>
    <r>
      <rPr>
        <sz val="9"/>
        <rFont val="方正仿宋_GBK"/>
        <charset val="134"/>
      </rPr>
      <t>年废旧橡胶绿色生态循环综合利用项目</t>
    </r>
  </si>
  <si>
    <r>
      <rPr>
        <sz val="9"/>
        <rFont val="方正仿宋_GBK"/>
        <charset val="134"/>
      </rPr>
      <t>建设</t>
    </r>
    <r>
      <rPr>
        <sz val="9"/>
        <rFont val="Times New Roman"/>
        <charset val="134"/>
      </rPr>
      <t>10</t>
    </r>
    <r>
      <rPr>
        <sz val="9"/>
        <rFont val="方正仿宋_GBK"/>
        <charset val="134"/>
      </rPr>
      <t>万吨</t>
    </r>
    <r>
      <rPr>
        <sz val="9"/>
        <rFont val="Times New Roman"/>
        <charset val="134"/>
      </rPr>
      <t>/</t>
    </r>
    <r>
      <rPr>
        <sz val="9"/>
        <rFont val="方正仿宋_GBK"/>
        <charset val="134"/>
      </rPr>
      <t>年废旧橡胶循环利用生产线，配套厂房、安全、环保、消防等辅助设施</t>
    </r>
  </si>
  <si>
    <t>曲靖诚烁环保科技有限公司</t>
  </si>
  <si>
    <r>
      <rPr>
        <sz val="9"/>
        <rFont val="方正仿宋_GBK"/>
        <charset val="134"/>
      </rPr>
      <t>沾益高纯电子化学品项目</t>
    </r>
  </si>
  <si>
    <r>
      <rPr>
        <sz val="9"/>
        <rFont val="方正仿宋_GBK"/>
        <charset val="134"/>
      </rPr>
      <t>建设</t>
    </r>
    <r>
      <rPr>
        <sz val="9"/>
        <rFont val="Times New Roman"/>
        <charset val="134"/>
      </rPr>
      <t>10</t>
    </r>
    <r>
      <rPr>
        <sz val="9"/>
        <rFont val="方正仿宋_GBK"/>
        <charset val="134"/>
      </rPr>
      <t>万吨高纯电子化学品生产装置，配套环保设施、消防设施等</t>
    </r>
  </si>
  <si>
    <r>
      <rPr>
        <sz val="9"/>
        <rFont val="方正仿宋_GBK"/>
        <charset val="134"/>
      </rPr>
      <t>沾益年产</t>
    </r>
    <r>
      <rPr>
        <sz val="9"/>
        <rFont val="Times New Roman"/>
        <charset val="134"/>
      </rPr>
      <t>10</t>
    </r>
    <r>
      <rPr>
        <sz val="9"/>
        <rFont val="方正仿宋_GBK"/>
        <charset val="134"/>
      </rPr>
      <t>万吨电子级化学品建设项目</t>
    </r>
  </si>
  <si>
    <r>
      <rPr>
        <sz val="9"/>
        <rFont val="方正仿宋_GBK"/>
        <charset val="134"/>
      </rPr>
      <t>建设年产</t>
    </r>
    <r>
      <rPr>
        <sz val="9"/>
        <rFont val="Times New Roman"/>
        <charset val="134"/>
      </rPr>
      <t>10</t>
    </r>
    <r>
      <rPr>
        <sz val="9"/>
        <rFont val="方正仿宋_GBK"/>
        <charset val="134"/>
      </rPr>
      <t>万吨电子级化学品生产装置，配套安全设施、消防设施等</t>
    </r>
  </si>
  <si>
    <r>
      <rPr>
        <sz val="9"/>
        <rFont val="方正仿宋_GBK"/>
        <charset val="134"/>
      </rPr>
      <t>曲靖常宜五氧化二磷和多聚磷酸新建项目</t>
    </r>
  </si>
  <si>
    <r>
      <rPr>
        <sz val="9"/>
        <rFont val="方正仿宋_GBK"/>
        <charset val="134"/>
      </rPr>
      <t>建设生产车间、储罐区、仓库，配套环保、消防等配套设施</t>
    </r>
  </si>
  <si>
    <t>曲靖常宜联合科技有限公司</t>
  </si>
  <si>
    <r>
      <rPr>
        <sz val="9"/>
        <rFont val="方正仿宋_GBK"/>
        <charset val="134"/>
      </rPr>
      <t>沾益年产</t>
    </r>
    <r>
      <rPr>
        <sz val="9"/>
        <rFont val="Times New Roman"/>
        <charset val="134"/>
      </rPr>
      <t>200</t>
    </r>
    <r>
      <rPr>
        <sz val="9"/>
        <rFont val="方正仿宋_GBK"/>
        <charset val="134"/>
      </rPr>
      <t>吨高纯砷半导体材料项目</t>
    </r>
  </si>
  <si>
    <r>
      <rPr>
        <sz val="9"/>
        <rFont val="方正仿宋_GBK"/>
        <charset val="134"/>
      </rPr>
      <t>建设年产</t>
    </r>
    <r>
      <rPr>
        <sz val="9"/>
        <rFont val="Times New Roman"/>
        <charset val="134"/>
      </rPr>
      <t>200</t>
    </r>
    <r>
      <rPr>
        <sz val="9"/>
        <rFont val="方正仿宋_GBK"/>
        <charset val="134"/>
      </rPr>
      <t>吨高纯砷半导体材料基地，配套相关设施</t>
    </r>
  </si>
  <si>
    <r>
      <rPr>
        <sz val="9"/>
        <rFont val="方正仿宋_GBK"/>
        <charset val="134"/>
      </rPr>
      <t>沾益年产</t>
    </r>
    <r>
      <rPr>
        <sz val="9"/>
        <rFont val="Times New Roman"/>
        <charset val="134"/>
      </rPr>
      <t>2</t>
    </r>
    <r>
      <rPr>
        <sz val="9"/>
        <rFont val="方正仿宋_GBK"/>
        <charset val="134"/>
      </rPr>
      <t>万吨农药制剂项目</t>
    </r>
  </si>
  <si>
    <r>
      <rPr>
        <sz val="9"/>
        <rFont val="方正仿宋_GBK"/>
        <charset val="134"/>
      </rPr>
      <t>建设年产</t>
    </r>
    <r>
      <rPr>
        <sz val="9"/>
        <rFont val="Times New Roman"/>
        <charset val="134"/>
      </rPr>
      <t>2</t>
    </r>
    <r>
      <rPr>
        <sz val="9"/>
        <rFont val="方正仿宋_GBK"/>
        <charset val="134"/>
      </rPr>
      <t>万吨农药制剂生产线</t>
    </r>
  </si>
  <si>
    <r>
      <rPr>
        <sz val="9"/>
        <rFont val="方正仿宋_GBK"/>
        <charset val="134"/>
      </rPr>
      <t>沾益年产</t>
    </r>
    <r>
      <rPr>
        <sz val="9"/>
        <rFont val="Times New Roman"/>
        <charset val="134"/>
      </rPr>
      <t>180</t>
    </r>
    <r>
      <rPr>
        <sz val="9"/>
        <rFont val="方正仿宋_GBK"/>
        <charset val="134"/>
      </rPr>
      <t>万吨纳米级活性钙回转窑项目</t>
    </r>
  </si>
  <si>
    <r>
      <rPr>
        <sz val="9"/>
        <rFont val="方正仿宋_GBK"/>
        <charset val="134"/>
      </rPr>
      <t>建设</t>
    </r>
    <r>
      <rPr>
        <sz val="9"/>
        <rFont val="Times New Roman"/>
        <charset val="134"/>
      </rPr>
      <t>10</t>
    </r>
    <r>
      <rPr>
        <sz val="9"/>
        <rFont val="方正仿宋_GBK"/>
        <charset val="134"/>
      </rPr>
      <t>条活性氧化钙生产线，年产</t>
    </r>
    <r>
      <rPr>
        <sz val="9"/>
        <rFont val="Times New Roman"/>
        <charset val="134"/>
      </rPr>
      <t>180</t>
    </r>
    <r>
      <rPr>
        <sz val="9"/>
        <rFont val="方正仿宋_GBK"/>
        <charset val="134"/>
      </rPr>
      <t>万吨纳米级活性氧化钙</t>
    </r>
  </si>
  <si>
    <r>
      <rPr>
        <sz val="9"/>
        <rFont val="方正仿宋_GBK"/>
        <charset val="134"/>
      </rPr>
      <t>沾益年产</t>
    </r>
    <r>
      <rPr>
        <sz val="9"/>
        <rFont val="Times New Roman"/>
        <charset val="134"/>
      </rPr>
      <t>500</t>
    </r>
    <r>
      <rPr>
        <sz val="9"/>
        <rFont val="方正仿宋_GBK"/>
        <charset val="134"/>
      </rPr>
      <t>吨二苯酮项目</t>
    </r>
  </si>
  <si>
    <r>
      <rPr>
        <sz val="9"/>
        <rFont val="方正仿宋_GBK"/>
        <charset val="134"/>
      </rPr>
      <t>建设年产</t>
    </r>
    <r>
      <rPr>
        <sz val="9"/>
        <rFont val="Times New Roman"/>
        <charset val="134"/>
      </rPr>
      <t>500</t>
    </r>
    <r>
      <rPr>
        <sz val="9"/>
        <rFont val="方正仿宋_GBK"/>
        <charset val="134"/>
      </rPr>
      <t>吨</t>
    </r>
    <r>
      <rPr>
        <sz val="9"/>
        <rFont val="方正仿宋_GBK"/>
        <charset val="134"/>
      </rPr>
      <t>二甲氧基二苯甲酮生产装置，配套建设消防、环保设施等</t>
    </r>
  </si>
  <si>
    <r>
      <rPr>
        <sz val="9"/>
        <rFont val="方正仿宋_GBK"/>
        <charset val="134"/>
      </rPr>
      <t>云南昶盛年产</t>
    </r>
    <r>
      <rPr>
        <sz val="9"/>
        <rFont val="Times New Roman"/>
        <charset val="134"/>
      </rPr>
      <t>2</t>
    </r>
    <r>
      <rPr>
        <sz val="9"/>
        <rFont val="方正仿宋_GBK"/>
        <charset val="134"/>
      </rPr>
      <t>万吨无卤阻燃剂生产项目</t>
    </r>
  </si>
  <si>
    <r>
      <rPr>
        <sz val="9"/>
        <rFont val="方正仿宋_GBK"/>
        <charset val="134"/>
      </rPr>
      <t>建设年产</t>
    </r>
    <r>
      <rPr>
        <sz val="9"/>
        <rFont val="Times New Roman"/>
        <charset val="134"/>
      </rPr>
      <t>2</t>
    </r>
    <r>
      <rPr>
        <sz val="9"/>
        <rFont val="方正仿宋_GBK"/>
        <charset val="134"/>
      </rPr>
      <t>万吨无卤阻燃剂生产装置</t>
    </r>
  </si>
  <si>
    <t>云南昶盛新材料
有限公司</t>
  </si>
  <si>
    <r>
      <rPr>
        <b/>
        <sz val="9"/>
        <color indexed="8"/>
        <rFont val="方正仿宋_GBK"/>
        <charset val="134"/>
      </rPr>
      <t>（八）硅产业发展项目（</t>
    </r>
    <r>
      <rPr>
        <b/>
        <sz val="9"/>
        <color indexed="8"/>
        <rFont val="Times New Roman"/>
        <charset val="134"/>
      </rPr>
      <t>36</t>
    </r>
    <r>
      <rPr>
        <b/>
        <sz val="9"/>
        <color indexed="8"/>
        <rFont val="方正仿宋_GBK"/>
        <charset val="134"/>
      </rPr>
      <t>个）</t>
    </r>
  </si>
  <si>
    <t>沾益多晶硅项目</t>
  </si>
  <si>
    <t>建设多晶硅生产线</t>
  </si>
  <si>
    <t>沾益单晶硅项目</t>
  </si>
  <si>
    <t>建设单晶硅生产线</t>
  </si>
  <si>
    <r>
      <rPr>
        <sz val="9"/>
        <rFont val="方正仿宋_GBK"/>
        <charset val="134"/>
      </rPr>
      <t>云能投硅材</t>
    </r>
    <r>
      <rPr>
        <sz val="9"/>
        <rFont val="Times New Roman"/>
        <charset val="134"/>
      </rPr>
      <t>40</t>
    </r>
    <r>
      <rPr>
        <sz val="9"/>
        <rFont val="方正仿宋_GBK"/>
        <charset val="134"/>
      </rPr>
      <t>万吨</t>
    </r>
    <r>
      <rPr>
        <sz val="9"/>
        <rFont val="Times New Roman"/>
        <charset val="134"/>
      </rPr>
      <t>/</t>
    </r>
    <r>
      <rPr>
        <sz val="9"/>
        <rFont val="方正仿宋_GBK"/>
        <charset val="134"/>
      </rPr>
      <t>年有机硅单体及配套项目</t>
    </r>
  </si>
  <si>
    <r>
      <rPr>
        <sz val="9"/>
        <rFont val="方正仿宋_GBK"/>
        <charset val="134"/>
      </rPr>
      <t>建设</t>
    </r>
    <r>
      <rPr>
        <sz val="9"/>
        <rFont val="Times New Roman"/>
        <charset val="134"/>
      </rPr>
      <t>40</t>
    </r>
    <r>
      <rPr>
        <sz val="9"/>
        <rFont val="方正仿宋_GBK"/>
        <charset val="134"/>
      </rPr>
      <t>万吨</t>
    </r>
    <r>
      <rPr>
        <sz val="9"/>
        <rFont val="Times New Roman"/>
        <charset val="134"/>
      </rPr>
      <t>/</t>
    </r>
    <r>
      <rPr>
        <sz val="9"/>
        <rFont val="方正仿宋_GBK"/>
        <charset val="134"/>
      </rPr>
      <t>年有机硅单体，配套生产单元、储运工程、公用工程、辅助生产单元及全厂性工程</t>
    </r>
  </si>
  <si>
    <t>云南能投硅材料
科技发展有限公司</t>
  </si>
  <si>
    <r>
      <rPr>
        <sz val="9"/>
        <rFont val="方正仿宋_GBK"/>
        <charset val="134"/>
      </rPr>
      <t>沾益大全年产</t>
    </r>
    <r>
      <rPr>
        <sz val="9"/>
        <rFont val="Times New Roman"/>
        <charset val="134"/>
      </rPr>
      <t>5</t>
    </r>
    <r>
      <rPr>
        <sz val="9"/>
        <rFont val="方正仿宋_GBK"/>
        <charset val="134"/>
      </rPr>
      <t>万吨多晶硅切片建设项目</t>
    </r>
  </si>
  <si>
    <r>
      <rPr>
        <sz val="9"/>
        <rFont val="方正仿宋_GBK"/>
        <charset val="134"/>
      </rPr>
      <t>新建年产</t>
    </r>
    <r>
      <rPr>
        <sz val="9"/>
        <rFont val="Times New Roman"/>
        <charset val="134"/>
      </rPr>
      <t>5</t>
    </r>
    <r>
      <rPr>
        <sz val="9"/>
        <rFont val="方正仿宋_GBK"/>
        <charset val="134"/>
      </rPr>
      <t>万吨多晶硅切片生产线</t>
    </r>
  </si>
  <si>
    <r>
      <rPr>
        <sz val="9"/>
        <rFont val="方正仿宋_GBK"/>
        <charset val="134"/>
      </rPr>
      <t>江苏众合年产</t>
    </r>
    <r>
      <rPr>
        <sz val="9"/>
        <rFont val="Times New Roman"/>
        <charset val="134"/>
      </rPr>
      <t>8.5</t>
    </r>
    <r>
      <rPr>
        <sz val="9"/>
        <rFont val="方正仿宋_GBK"/>
        <charset val="134"/>
      </rPr>
      <t>万吨有机硅新材料项目</t>
    </r>
  </si>
  <si>
    <r>
      <rPr>
        <sz val="9"/>
        <rFont val="方正仿宋_GBK"/>
        <charset val="134"/>
      </rPr>
      <t>建设甲类生产车间</t>
    </r>
    <r>
      <rPr>
        <sz val="9"/>
        <rFont val="Times New Roman"/>
        <charset val="134"/>
      </rPr>
      <t>2</t>
    </r>
    <r>
      <rPr>
        <sz val="9"/>
        <rFont val="方正仿宋_GBK"/>
        <charset val="134"/>
      </rPr>
      <t>个，丙类车间</t>
    </r>
    <r>
      <rPr>
        <sz val="9"/>
        <rFont val="Times New Roman"/>
        <charset val="134"/>
      </rPr>
      <t>1</t>
    </r>
    <r>
      <rPr>
        <sz val="9"/>
        <rFont val="方正仿宋_GBK"/>
        <charset val="134"/>
      </rPr>
      <t>个及配套仓库、办公、研发等设施</t>
    </r>
  </si>
  <si>
    <t>江苏众合硅基
新材料有限公司</t>
  </si>
  <si>
    <r>
      <rPr>
        <sz val="9"/>
        <rFont val="方正仿宋_GBK"/>
        <charset val="134"/>
      </rPr>
      <t>沾益年产</t>
    </r>
    <r>
      <rPr>
        <sz val="9"/>
        <rFont val="Times New Roman"/>
        <charset val="134"/>
      </rPr>
      <t>85kt/a</t>
    </r>
    <r>
      <rPr>
        <sz val="9"/>
        <rFont val="方正仿宋_GBK"/>
        <charset val="134"/>
      </rPr>
      <t>有机硅下游产品建设项目</t>
    </r>
  </si>
  <si>
    <t>建设两个甲类车间、一个丙类车间、一个甲乙类仓库、一个丙类仓库、研发楼及办公用房设施等</t>
  </si>
  <si>
    <t>江苏冠联新材料
科技有限公司</t>
  </si>
  <si>
    <r>
      <rPr>
        <sz val="9"/>
        <rFont val="方正仿宋_GBK"/>
        <charset val="134"/>
      </rPr>
      <t>沾益区</t>
    </r>
    <r>
      <rPr>
        <sz val="9"/>
        <rFont val="Times New Roman"/>
        <charset val="134"/>
      </rPr>
      <t>1</t>
    </r>
    <r>
      <rPr>
        <sz val="9"/>
        <rFont val="方正仿宋_GBK"/>
        <charset val="134"/>
      </rPr>
      <t>万吨有机硅下游产品建设项目</t>
    </r>
  </si>
  <si>
    <t>建设利用有机硅下游部分产品装置</t>
  </si>
  <si>
    <t>江苏冠联有机硅下游产业配套建设项目</t>
  </si>
  <si>
    <r>
      <rPr>
        <sz val="9"/>
        <rFont val="方正仿宋_GBK"/>
        <charset val="134"/>
      </rPr>
      <t>新建年产</t>
    </r>
    <r>
      <rPr>
        <sz val="9"/>
        <rFont val="Times New Roman"/>
        <charset val="134"/>
      </rPr>
      <t>8</t>
    </r>
    <r>
      <rPr>
        <sz val="9"/>
        <rFont val="方正仿宋_GBK"/>
        <charset val="134"/>
      </rPr>
      <t>万吨有机硅新材料生产线</t>
    </r>
  </si>
  <si>
    <t>沾益区有机硅生产光亮剂、防雾剂项目</t>
  </si>
  <si>
    <t>建设利用有机硅生产光亮剂、防雾剂等家庭用品装置</t>
  </si>
  <si>
    <t>2025-2027</t>
  </si>
  <si>
    <t>沾益区有机硅生产建筑混凝土添加剂项目</t>
  </si>
  <si>
    <t>建设利用有机硅生产建筑混凝土添加剂装置</t>
  </si>
  <si>
    <t>沾益区有机硅生产医用制管衬垫项目</t>
  </si>
  <si>
    <t>建设利用有机硅生产医用制管衬垫装置</t>
  </si>
  <si>
    <t>沾益区特种有机硅密封胶项目</t>
  </si>
  <si>
    <r>
      <rPr>
        <sz val="9"/>
        <rFont val="方正仿宋_GBK"/>
        <charset val="134"/>
      </rPr>
      <t>建设有特种机硅密封胶项目，产能</t>
    </r>
    <r>
      <rPr>
        <sz val="9"/>
        <rFont val="Times New Roman"/>
        <charset val="134"/>
      </rPr>
      <t>20kt/a</t>
    </r>
  </si>
  <si>
    <r>
      <rPr>
        <sz val="9"/>
        <rFont val="方正仿宋_GBK"/>
        <charset val="134"/>
      </rPr>
      <t>沾益年产</t>
    </r>
    <r>
      <rPr>
        <sz val="9"/>
        <rFont val="Times New Roman"/>
        <charset val="134"/>
      </rPr>
      <t>21kt/a</t>
    </r>
    <r>
      <rPr>
        <sz val="9"/>
        <rFont val="方正仿宋_GBK"/>
        <charset val="134"/>
      </rPr>
      <t>气相二氧化硅建设项目</t>
    </r>
  </si>
  <si>
    <r>
      <rPr>
        <sz val="9"/>
        <rFont val="方正仿宋_GBK"/>
        <charset val="134"/>
      </rPr>
      <t>新建</t>
    </r>
    <r>
      <rPr>
        <sz val="9"/>
        <rFont val="Times New Roman"/>
        <charset val="134"/>
      </rPr>
      <t>21kt/a</t>
    </r>
    <r>
      <rPr>
        <sz val="9"/>
        <rFont val="方正仿宋_GBK"/>
        <charset val="134"/>
      </rPr>
      <t>生产装置，配套原料罐区、酸碱罐区、仓库、公用工程楼等附属设施</t>
    </r>
  </si>
  <si>
    <t>湖北汇富纳米材料股份有限公司</t>
  </si>
  <si>
    <t>沾益区有机硅生产高沸硅油建设项目</t>
  </si>
  <si>
    <t>建设利用有机硅生产高沸硅油装置</t>
  </si>
  <si>
    <t>沾益区有机硅生产标签用材料建设项目</t>
  </si>
  <si>
    <t>建设利用有机硅生产标签用材料装置</t>
  </si>
  <si>
    <r>
      <rPr>
        <sz val="9"/>
        <rFont val="方正仿宋_GBK"/>
        <charset val="134"/>
      </rPr>
      <t>沾益年产</t>
    </r>
    <r>
      <rPr>
        <sz val="9"/>
        <rFont val="Times New Roman"/>
        <charset val="134"/>
      </rPr>
      <t>2</t>
    </r>
    <r>
      <rPr>
        <sz val="9"/>
        <rFont val="方正仿宋_GBK"/>
        <charset val="134"/>
      </rPr>
      <t>万吨有机硅密封胶建设项目</t>
    </r>
  </si>
  <si>
    <r>
      <rPr>
        <sz val="9"/>
        <rFont val="方正仿宋_GBK"/>
        <charset val="134"/>
      </rPr>
      <t>新建年产</t>
    </r>
    <r>
      <rPr>
        <sz val="9"/>
        <rFont val="Times New Roman"/>
        <charset val="134"/>
      </rPr>
      <t>2</t>
    </r>
    <r>
      <rPr>
        <sz val="9"/>
        <rFont val="方正仿宋_GBK"/>
        <charset val="134"/>
      </rPr>
      <t>万吨有机硅密封胶生产线一条，配套建设公用辅助设施</t>
    </r>
  </si>
  <si>
    <t>广东山金嘉辉硅胶有限公司</t>
  </si>
  <si>
    <t>沾益区有机硅生产硅橡胶项目</t>
  </si>
  <si>
    <t>建设利用有机硅生产硅橡胶装置</t>
  </si>
  <si>
    <t>沾益区有机硅生产硅氮烷项目</t>
  </si>
  <si>
    <t>建设利用有机硅生产硅氮烷装置</t>
  </si>
  <si>
    <t>沾益区有机硅生产建筑玻璃胶建设项目</t>
  </si>
  <si>
    <t>建设利用有机硅生产建筑玻璃胶装置</t>
  </si>
  <si>
    <t>沾益区有机硅生产护肤护理品建设项目</t>
  </si>
  <si>
    <t>建设利用有机硅生产护肤彩妆等个人护理品装置</t>
  </si>
  <si>
    <t>沾益区有机硅生产泡沫体项目</t>
  </si>
  <si>
    <t>建设利用有机硅生产泡沫体装置</t>
  </si>
  <si>
    <t>沾益区有机硅生产硅油项目</t>
  </si>
  <si>
    <t>建设利用有机硅生产硅油装置</t>
  </si>
  <si>
    <r>
      <rPr>
        <sz val="9"/>
        <rFont val="方正仿宋_GBK"/>
        <charset val="134"/>
      </rPr>
      <t>沾益区有机硅生产汽车软管护套项目</t>
    </r>
  </si>
  <si>
    <r>
      <rPr>
        <sz val="9"/>
        <rFont val="方正仿宋_GBK"/>
        <charset val="134"/>
      </rPr>
      <t>建设利用有机硅生产汽车软管护套装置</t>
    </r>
  </si>
  <si>
    <t>沾益区有机硅生产苯基单体建设项目</t>
  </si>
  <si>
    <r>
      <rPr>
        <sz val="9"/>
        <rFont val="方正仿宋_GBK"/>
        <charset val="134"/>
      </rPr>
      <t>建设利用有机硅生产苯基单体装置</t>
    </r>
  </si>
  <si>
    <t>沾益区有机硅生产车用硬涂层建设项目</t>
  </si>
  <si>
    <r>
      <rPr>
        <sz val="9"/>
        <rFont val="方正仿宋_GBK"/>
        <charset val="134"/>
      </rPr>
      <t>建设利用有机硅生产车用硬涂层装置</t>
    </r>
  </si>
  <si>
    <r>
      <rPr>
        <sz val="9"/>
        <rFont val="方正仿宋_GBK"/>
        <charset val="134"/>
      </rPr>
      <t>沾益</t>
    </r>
    <r>
      <rPr>
        <sz val="9"/>
        <rFont val="Times New Roman"/>
        <charset val="134"/>
      </rPr>
      <t>15kt/a</t>
    </r>
    <r>
      <rPr>
        <sz val="9"/>
        <rFont val="方正仿宋_GBK"/>
        <charset val="134"/>
      </rPr>
      <t>硅橡胶高压复合绝缘子项目</t>
    </r>
  </si>
  <si>
    <r>
      <rPr>
        <sz val="9"/>
        <rFont val="方正仿宋_GBK"/>
        <charset val="134"/>
      </rPr>
      <t>新建</t>
    </r>
    <r>
      <rPr>
        <sz val="9"/>
        <rFont val="Times New Roman"/>
        <charset val="134"/>
      </rPr>
      <t>5kt/a</t>
    </r>
    <r>
      <rPr>
        <sz val="9"/>
        <rFont val="方正仿宋_GBK"/>
        <charset val="134"/>
      </rPr>
      <t>硅橡胶高压复合绝缘子生产线</t>
    </r>
  </si>
  <si>
    <t>2022-2026</t>
  </si>
  <si>
    <r>
      <rPr>
        <sz val="9"/>
        <rFont val="方正仿宋_GBK"/>
        <charset val="134"/>
      </rPr>
      <t>沾益</t>
    </r>
    <r>
      <rPr>
        <sz val="9"/>
        <rFont val="Times New Roman"/>
        <charset val="134"/>
      </rPr>
      <t>300</t>
    </r>
    <r>
      <rPr>
        <sz val="9"/>
        <rFont val="方正仿宋_GBK"/>
        <charset val="134"/>
      </rPr>
      <t>万支</t>
    </r>
    <r>
      <rPr>
        <sz val="9"/>
        <rFont val="Times New Roman"/>
        <charset val="134"/>
      </rPr>
      <t>/</t>
    </r>
    <r>
      <rPr>
        <sz val="9"/>
        <rFont val="方正仿宋_GBK"/>
        <charset val="134"/>
      </rPr>
      <t>年硅橡胶高压复合绝缘子项目</t>
    </r>
  </si>
  <si>
    <r>
      <rPr>
        <sz val="9"/>
        <rFont val="方正仿宋_GBK"/>
        <charset val="134"/>
      </rPr>
      <t>新建</t>
    </r>
    <r>
      <rPr>
        <sz val="9"/>
        <rFont val="Times New Roman"/>
        <charset val="134"/>
      </rPr>
      <t>300</t>
    </r>
    <r>
      <rPr>
        <sz val="9"/>
        <rFont val="方正仿宋_GBK"/>
        <charset val="134"/>
      </rPr>
      <t>万支</t>
    </r>
    <r>
      <rPr>
        <sz val="9"/>
        <rFont val="Times New Roman"/>
        <charset val="134"/>
      </rPr>
      <t>/</t>
    </r>
    <r>
      <rPr>
        <sz val="9"/>
        <rFont val="方正仿宋_GBK"/>
        <charset val="134"/>
      </rPr>
      <t>年硅橡胶高压复合绝缘子生产线</t>
    </r>
  </si>
  <si>
    <r>
      <rPr>
        <sz val="9"/>
        <rFont val="方正仿宋_GBK"/>
        <charset val="134"/>
      </rPr>
      <t>沾益年产</t>
    </r>
    <r>
      <rPr>
        <sz val="9"/>
        <rFont val="Times New Roman"/>
        <charset val="134"/>
      </rPr>
      <t>5000</t>
    </r>
    <r>
      <rPr>
        <sz val="9"/>
        <rFont val="方正仿宋_GBK"/>
        <charset val="134"/>
      </rPr>
      <t>吨硅树脂项目</t>
    </r>
  </si>
  <si>
    <r>
      <rPr>
        <sz val="9"/>
        <rFont val="方正仿宋_GBK"/>
        <charset val="134"/>
      </rPr>
      <t>新建年产</t>
    </r>
    <r>
      <rPr>
        <sz val="9"/>
        <rFont val="Times New Roman"/>
        <charset val="134"/>
      </rPr>
      <t>5000</t>
    </r>
    <r>
      <rPr>
        <sz val="9"/>
        <rFont val="方正仿宋_GBK"/>
        <charset val="134"/>
      </rPr>
      <t>吨硅树脂生产线一条，配套建设公用辅助设施</t>
    </r>
  </si>
  <si>
    <t>九江泽美硅材料
有限公司</t>
  </si>
  <si>
    <t>沾益有机硅密封胶项目</t>
  </si>
  <si>
    <r>
      <rPr>
        <sz val="9"/>
        <rFont val="方正仿宋_GBK"/>
        <charset val="134"/>
      </rPr>
      <t>新建</t>
    </r>
    <r>
      <rPr>
        <sz val="9"/>
        <rFont val="Times New Roman"/>
        <charset val="134"/>
      </rPr>
      <t xml:space="preserve">10kt/a </t>
    </r>
    <r>
      <rPr>
        <sz val="9"/>
        <rFont val="方正仿宋_GBK"/>
        <charset val="134"/>
      </rPr>
      <t>有机硅密封胶生产线</t>
    </r>
  </si>
  <si>
    <r>
      <rPr>
        <sz val="9"/>
        <rFont val="方正仿宋_GBK"/>
        <charset val="134"/>
      </rPr>
      <t>沾益</t>
    </r>
    <r>
      <rPr>
        <sz val="9"/>
        <rFont val="Times New Roman"/>
        <charset val="134"/>
      </rPr>
      <t xml:space="preserve"> 107</t>
    </r>
    <r>
      <rPr>
        <sz val="9"/>
        <rFont val="方正仿宋_GBK"/>
        <charset val="134"/>
      </rPr>
      <t>硅橡胶项目</t>
    </r>
  </si>
  <si>
    <r>
      <rPr>
        <sz val="9"/>
        <rFont val="方正仿宋_GBK"/>
        <charset val="134"/>
      </rPr>
      <t>新建</t>
    </r>
    <r>
      <rPr>
        <sz val="9"/>
        <rFont val="Times New Roman"/>
        <charset val="134"/>
      </rPr>
      <t>40kt/a 107</t>
    </r>
    <r>
      <rPr>
        <sz val="9"/>
        <rFont val="方正仿宋_GBK"/>
        <charset val="134"/>
      </rPr>
      <t>硅橡胶生产线</t>
    </r>
  </si>
  <si>
    <t>沾益区有机硅生产白炭黑项目</t>
  </si>
  <si>
    <r>
      <rPr>
        <sz val="9"/>
        <rFont val="方正仿宋_GBK"/>
        <charset val="134"/>
      </rPr>
      <t>利用有机硅生产白炭黑装置，与云能投硅材</t>
    </r>
    <r>
      <rPr>
        <sz val="9"/>
        <rFont val="Times New Roman"/>
        <charset val="134"/>
      </rPr>
      <t>40</t>
    </r>
    <r>
      <rPr>
        <sz val="9"/>
        <rFont val="方正仿宋_GBK"/>
        <charset val="134"/>
      </rPr>
      <t>万吨有机硅单体相配套</t>
    </r>
  </si>
  <si>
    <r>
      <rPr>
        <sz val="9"/>
        <rFont val="方正仿宋_GBK"/>
        <charset val="134"/>
      </rPr>
      <t>沾益年产</t>
    </r>
    <r>
      <rPr>
        <sz val="9"/>
        <rFont val="Times New Roman"/>
        <charset val="134"/>
      </rPr>
      <t>5</t>
    </r>
    <r>
      <rPr>
        <sz val="9"/>
        <rFont val="方正仿宋_GBK"/>
        <charset val="134"/>
      </rPr>
      <t>万吨有机硅复合还原剂建设项目</t>
    </r>
  </si>
  <si>
    <r>
      <rPr>
        <sz val="9"/>
        <rFont val="方正仿宋_GBK"/>
        <charset val="134"/>
      </rPr>
      <t>新建年产</t>
    </r>
    <r>
      <rPr>
        <sz val="9"/>
        <rFont val="Times New Roman"/>
        <charset val="134"/>
      </rPr>
      <t>5</t>
    </r>
    <r>
      <rPr>
        <sz val="9"/>
        <rFont val="方正仿宋_GBK"/>
        <charset val="134"/>
      </rPr>
      <t>万吨有机硅复合还原剂生产线</t>
    </r>
  </si>
  <si>
    <r>
      <rPr>
        <sz val="9"/>
        <rFont val="方正仿宋_GBK"/>
        <charset val="134"/>
      </rPr>
      <t>沾益年产</t>
    </r>
    <r>
      <rPr>
        <sz val="9"/>
        <rFont val="Times New Roman"/>
        <charset val="134"/>
      </rPr>
      <t>2000</t>
    </r>
    <r>
      <rPr>
        <sz val="9"/>
        <rFont val="方正仿宋_GBK"/>
        <charset val="134"/>
      </rPr>
      <t>吨液体硅胶项目</t>
    </r>
  </si>
  <si>
    <r>
      <rPr>
        <sz val="9"/>
        <rFont val="方正仿宋_GBK"/>
        <charset val="134"/>
      </rPr>
      <t>新建</t>
    </r>
    <r>
      <rPr>
        <sz val="9"/>
        <rFont val="Times New Roman"/>
        <charset val="134"/>
      </rPr>
      <t>2000</t>
    </r>
    <r>
      <rPr>
        <sz val="9"/>
        <rFont val="方正仿宋_GBK"/>
        <charset val="134"/>
      </rPr>
      <t>吨液体硅橡胶生产线</t>
    </r>
  </si>
  <si>
    <t>广州市一二三新
材料有限公司</t>
  </si>
  <si>
    <r>
      <rPr>
        <sz val="9"/>
        <rFont val="方正仿宋_GBK"/>
        <charset val="134"/>
      </rPr>
      <t>沾益年产</t>
    </r>
    <r>
      <rPr>
        <sz val="9"/>
        <rFont val="Times New Roman"/>
        <charset val="134"/>
      </rPr>
      <t>1000</t>
    </r>
    <r>
      <rPr>
        <sz val="9"/>
        <rFont val="方正仿宋_GBK"/>
        <charset val="134"/>
      </rPr>
      <t>吨硅树脂项目</t>
    </r>
  </si>
  <si>
    <r>
      <rPr>
        <sz val="9"/>
        <rFont val="方正仿宋_GBK"/>
        <charset val="134"/>
      </rPr>
      <t>新建</t>
    </r>
    <r>
      <rPr>
        <sz val="9"/>
        <rFont val="Times New Roman"/>
        <charset val="134"/>
      </rPr>
      <t>1000</t>
    </r>
    <r>
      <rPr>
        <sz val="9"/>
        <rFont val="方正仿宋_GBK"/>
        <charset val="134"/>
      </rPr>
      <t>吨特种硅树脂生产线</t>
    </r>
  </si>
  <si>
    <r>
      <rPr>
        <sz val="9"/>
        <rFont val="方正仿宋_GBK"/>
        <charset val="134"/>
      </rPr>
      <t>沾益年产</t>
    </r>
    <r>
      <rPr>
        <sz val="9"/>
        <rFont val="Times New Roman"/>
        <charset val="134"/>
      </rPr>
      <t>300</t>
    </r>
    <r>
      <rPr>
        <sz val="9"/>
        <rFont val="方正仿宋_GBK"/>
        <charset val="134"/>
      </rPr>
      <t>吨特种硅胶项目</t>
    </r>
  </si>
  <si>
    <r>
      <rPr>
        <sz val="9"/>
        <rFont val="方正仿宋_GBK"/>
        <charset val="134"/>
      </rPr>
      <t>新建</t>
    </r>
    <r>
      <rPr>
        <sz val="9"/>
        <rFont val="Times New Roman"/>
        <charset val="134"/>
      </rPr>
      <t>300</t>
    </r>
    <r>
      <rPr>
        <sz val="9"/>
        <rFont val="方正仿宋_GBK"/>
        <charset val="134"/>
      </rPr>
      <t>吨特种硅橡胶生产线</t>
    </r>
  </si>
  <si>
    <t>沾益区纳米碳酸钙项目</t>
  </si>
  <si>
    <t>新建纳米碳酸钙生产线</t>
  </si>
  <si>
    <r>
      <rPr>
        <b/>
        <sz val="9"/>
        <color indexed="8"/>
        <rFont val="方正仿宋_GBK"/>
        <charset val="134"/>
      </rPr>
      <t>（九）绿色食品及医药产业项目（</t>
    </r>
    <r>
      <rPr>
        <b/>
        <sz val="9"/>
        <color indexed="8"/>
        <rFont val="Times New Roman"/>
        <charset val="134"/>
      </rPr>
      <t>27</t>
    </r>
    <r>
      <rPr>
        <b/>
        <sz val="9"/>
        <color indexed="8"/>
        <rFont val="方正仿宋_GBK"/>
        <charset val="134"/>
      </rPr>
      <t>个）</t>
    </r>
  </si>
  <si>
    <t>国发医药农药中间体项目</t>
  </si>
  <si>
    <t>新建医药农药中间体项目，配套其他基础设施</t>
  </si>
  <si>
    <r>
      <rPr>
        <sz val="9"/>
        <rFont val="方正仿宋_GBK"/>
        <charset val="134"/>
      </rPr>
      <t>沾益工业园区</t>
    </r>
    <r>
      <rPr>
        <sz val="9"/>
        <rFont val="Times New Roman"/>
        <charset val="134"/>
      </rPr>
      <t xml:space="preserve">
</t>
    </r>
    <r>
      <rPr>
        <sz val="9"/>
        <rFont val="方正仿宋_GBK"/>
        <charset val="134"/>
      </rPr>
      <t>城西片区</t>
    </r>
  </si>
  <si>
    <t>云南华元三草深加工项目</t>
  </si>
  <si>
    <r>
      <rPr>
        <sz val="9"/>
        <rFont val="方正仿宋_GBK"/>
        <charset val="134"/>
      </rPr>
      <t>新建厂房面积</t>
    </r>
    <r>
      <rPr>
        <sz val="9"/>
        <rFont val="Times New Roman"/>
        <charset val="134"/>
      </rPr>
      <t>20</t>
    </r>
    <r>
      <rPr>
        <sz val="9"/>
        <rFont val="方正仿宋_GBK"/>
        <charset val="134"/>
      </rPr>
      <t>万平方米，主要设备</t>
    </r>
    <r>
      <rPr>
        <sz val="9"/>
        <rFont val="Times New Roman"/>
        <charset val="134"/>
      </rPr>
      <t>46</t>
    </r>
    <r>
      <rPr>
        <sz val="9"/>
        <rFont val="方正仿宋_GBK"/>
        <charset val="134"/>
      </rPr>
      <t>套，年产量</t>
    </r>
    <r>
      <rPr>
        <sz val="9"/>
        <rFont val="Times New Roman"/>
        <charset val="134"/>
      </rPr>
      <t>5000</t>
    </r>
    <r>
      <rPr>
        <sz val="9"/>
        <rFont val="方正仿宋_GBK"/>
        <charset val="134"/>
      </rPr>
      <t>吨固态肽及</t>
    </r>
    <r>
      <rPr>
        <sz val="9"/>
        <rFont val="Times New Roman"/>
        <charset val="134"/>
      </rPr>
      <t>20</t>
    </r>
    <r>
      <rPr>
        <sz val="9"/>
        <rFont val="方正仿宋_GBK"/>
        <charset val="134"/>
      </rPr>
      <t>万吨液肽</t>
    </r>
  </si>
  <si>
    <t>2020-2028</t>
  </si>
  <si>
    <t>云南华元农业发展有限公司</t>
  </si>
  <si>
    <t>沾益区红豆杉提取紫杉醇项目</t>
  </si>
  <si>
    <t>建设红豆杉枝叶有效成份紫杉醇提取装置</t>
  </si>
  <si>
    <t>众生药业沾益益康中药精加工建设项目</t>
  </si>
  <si>
    <t>新建中药精加工生产线及配套基础设施</t>
  </si>
  <si>
    <t>云南益康中药饮片有限公司</t>
  </si>
  <si>
    <t>沾益温氏晶华屠宰加工项目</t>
  </si>
  <si>
    <r>
      <rPr>
        <sz val="9"/>
        <rFont val="方正仿宋_GBK"/>
        <charset val="134"/>
      </rPr>
      <t>新建年屠宰生猪</t>
    </r>
    <r>
      <rPr>
        <sz val="9"/>
        <rFont val="Times New Roman"/>
        <charset val="134"/>
      </rPr>
      <t>100</t>
    </r>
    <r>
      <rPr>
        <sz val="9"/>
        <rFont val="方正仿宋_GBK"/>
        <charset val="134"/>
      </rPr>
      <t>万头、年深加工肉制品</t>
    </r>
    <r>
      <rPr>
        <sz val="9"/>
        <rFont val="Times New Roman"/>
        <charset val="134"/>
      </rPr>
      <t>5000</t>
    </r>
    <r>
      <rPr>
        <sz val="9"/>
        <rFont val="方正仿宋_GBK"/>
        <charset val="134"/>
      </rPr>
      <t>吨的大型综合加工厂</t>
    </r>
  </si>
  <si>
    <t>沾益区工业园区白水片区</t>
  </si>
  <si>
    <t>温氏沾益畜牧
有限公司</t>
  </si>
  <si>
    <t>沾益区医药中间体生产项目</t>
  </si>
  <si>
    <r>
      <rPr>
        <sz val="9"/>
        <rFont val="方正仿宋_GBK"/>
        <charset val="134"/>
      </rPr>
      <t>新建年产量</t>
    </r>
    <r>
      <rPr>
        <sz val="9"/>
        <rFont val="Times New Roman"/>
        <charset val="134"/>
      </rPr>
      <t>2000</t>
    </r>
    <r>
      <rPr>
        <sz val="9"/>
        <rFont val="方正仿宋_GBK"/>
        <charset val="134"/>
      </rPr>
      <t>吨医药中间体项目生产线，主要生产碳酸酯、三氯蔗糖、藜芦醛</t>
    </r>
  </si>
  <si>
    <t>沾益区药用无溶剂复合膜包装材料项目</t>
  </si>
  <si>
    <t>建设药用无溶剂复合膜包装材料装置</t>
  </si>
  <si>
    <t>云南远方生物医药产业基地建设项目</t>
  </si>
  <si>
    <r>
      <rPr>
        <sz val="9"/>
        <rFont val="方正仿宋_GBK"/>
        <charset val="134"/>
      </rPr>
      <t>建设医用消毒剂、化妆品、食品及保健品、医疗器械</t>
    </r>
    <r>
      <rPr>
        <sz val="9"/>
        <rFont val="Times New Roman"/>
        <charset val="134"/>
      </rPr>
      <t>4</t>
    </r>
    <r>
      <rPr>
        <sz val="9"/>
        <rFont val="方正仿宋_GBK"/>
        <charset val="134"/>
      </rPr>
      <t>个标准化生产车间及展示中心、研发技术中心等配套设施</t>
    </r>
  </si>
  <si>
    <t>云南远方生物科技发展有限公司</t>
  </si>
  <si>
    <t>沾益区道地中药配方颗粒提纯生产项目</t>
  </si>
  <si>
    <t>建设道地中药草药配方颗粒提纯生产装置</t>
  </si>
  <si>
    <t>沾益区化学药剂生产项目</t>
  </si>
  <si>
    <t>建设化学药剂生产线</t>
  </si>
  <si>
    <t>沾益区医用耗材项目</t>
  </si>
  <si>
    <t>建设医用耗材生产线</t>
  </si>
  <si>
    <t>云南味圣农副产品深加工生产建设项目</t>
  </si>
  <si>
    <r>
      <rPr>
        <sz val="9"/>
        <rFont val="方正仿宋_GBK"/>
        <charset val="134"/>
      </rPr>
      <t>分别建设葛根酒、香料加工、果品加工生产线，年产农副产品</t>
    </r>
    <r>
      <rPr>
        <sz val="9"/>
        <rFont val="Times New Roman"/>
        <charset val="134"/>
      </rPr>
      <t>5000</t>
    </r>
    <r>
      <rPr>
        <sz val="9"/>
        <rFont val="方正仿宋_GBK"/>
        <charset val="134"/>
      </rPr>
      <t>吨，配套其他附属设施</t>
    </r>
  </si>
  <si>
    <t>云南味圣食品
有限公司</t>
  </si>
  <si>
    <t>温氏屠宰配套发展项目</t>
  </si>
  <si>
    <t>配套发展生猪屠宰相关项目</t>
  </si>
  <si>
    <t>沾益区高精端中药饮片生产线建设项目</t>
  </si>
  <si>
    <t>建设高精端中药饮片生产线，配套建设厂房、仓库等设施</t>
  </si>
  <si>
    <t>沾益区医药护肤品建设项目</t>
  </si>
  <si>
    <t>建设医药护肤品生产装置</t>
  </si>
  <si>
    <t>沾益区食用菌深加工及电子商务平台建设项目</t>
  </si>
  <si>
    <r>
      <rPr>
        <sz val="9"/>
        <rFont val="方正仿宋_GBK"/>
        <charset val="134"/>
      </rPr>
      <t>建设</t>
    </r>
    <r>
      <rPr>
        <sz val="9"/>
        <rFont val="Times New Roman"/>
        <charset val="134"/>
      </rPr>
      <t>6</t>
    </r>
    <r>
      <rPr>
        <sz val="9"/>
        <rFont val="方正仿宋_GBK"/>
        <charset val="134"/>
      </rPr>
      <t>条生</t>
    </r>
    <r>
      <rPr>
        <sz val="9"/>
        <rFont val="方正仿宋_GBK"/>
        <charset val="134"/>
      </rPr>
      <t>产线，年产食用菌产品</t>
    </r>
    <r>
      <rPr>
        <sz val="9"/>
        <rFont val="Times New Roman"/>
        <charset val="134"/>
      </rPr>
      <t>3500</t>
    </r>
    <r>
      <rPr>
        <sz val="9"/>
        <rFont val="方正仿宋_GBK"/>
        <charset val="134"/>
      </rPr>
      <t>吨</t>
    </r>
  </si>
  <si>
    <t>沾益工业园区城西片区</t>
  </si>
  <si>
    <t>沾益区供销社</t>
  </si>
  <si>
    <t>云南凤展茧丝厂生产加工项目</t>
  </si>
  <si>
    <r>
      <rPr>
        <sz val="9"/>
        <rFont val="方正仿宋_GBK"/>
        <charset val="134"/>
      </rPr>
      <t>新建</t>
    </r>
    <r>
      <rPr>
        <sz val="9"/>
        <rFont val="Times New Roman"/>
        <charset val="134"/>
      </rPr>
      <t>20</t>
    </r>
    <r>
      <rPr>
        <sz val="9"/>
        <rFont val="方正仿宋_GBK"/>
        <charset val="134"/>
      </rPr>
      <t>组缫丝生产线及配套设备，建设蚕桑饲料加工厂、蚕桑副产物加工基地</t>
    </r>
  </si>
  <si>
    <t>云南凤展茧丝绸
有限公司</t>
  </si>
  <si>
    <r>
      <rPr>
        <sz val="9"/>
        <rFont val="方正仿宋_GBK"/>
        <charset val="134"/>
      </rPr>
      <t>云南博浩年产</t>
    </r>
    <r>
      <rPr>
        <sz val="9"/>
        <rFont val="Times New Roman"/>
        <charset val="134"/>
      </rPr>
      <t>300</t>
    </r>
    <r>
      <rPr>
        <sz val="9"/>
        <rFont val="方正仿宋_GBK"/>
        <charset val="134"/>
      </rPr>
      <t>吨叶黄素晶体新产品项目</t>
    </r>
  </si>
  <si>
    <r>
      <rPr>
        <sz val="9"/>
        <rFont val="方正仿宋_GBK"/>
        <charset val="134"/>
      </rPr>
      <t>新建年产</t>
    </r>
    <r>
      <rPr>
        <sz val="9"/>
        <rFont val="Times New Roman"/>
        <charset val="134"/>
      </rPr>
      <t>300</t>
    </r>
    <r>
      <rPr>
        <sz val="9"/>
        <rFont val="方正仿宋_GBK"/>
        <charset val="134"/>
      </rPr>
      <t>吨万寿菊叶黄素晶体生产线一条</t>
    </r>
    <r>
      <rPr>
        <sz val="9"/>
        <rFont val="Times New Roman"/>
        <charset val="134"/>
      </rPr>
      <t xml:space="preserve"> </t>
    </r>
    <r>
      <rPr>
        <sz val="9"/>
        <rFont val="方正仿宋_GBK"/>
        <charset val="134"/>
      </rPr>
      <t>，晶体生产车间，配套其他附属设施</t>
    </r>
  </si>
  <si>
    <r>
      <rPr>
        <sz val="9"/>
        <rFont val="方正仿宋_GBK"/>
        <charset val="134"/>
      </rPr>
      <t>沾益区</t>
    </r>
    <r>
      <rPr>
        <sz val="9"/>
        <rFont val="Times New Roman"/>
        <charset val="134"/>
      </rPr>
      <t xml:space="preserve">
</t>
    </r>
    <r>
      <rPr>
        <sz val="9"/>
        <rFont val="方正仿宋_GBK"/>
        <charset val="134"/>
      </rPr>
      <t>西平街道</t>
    </r>
  </si>
  <si>
    <t>云南博浩生物科技有限公司</t>
  </si>
  <si>
    <t>曲靖福牌彩印整体异地搬迁建设项目</t>
  </si>
  <si>
    <r>
      <rPr>
        <sz val="9"/>
        <rFont val="方正仿宋_GBK"/>
        <charset val="134"/>
      </rPr>
      <t>彩印中心、包装车间、仓库、办公区等，占地</t>
    </r>
    <r>
      <rPr>
        <sz val="9"/>
        <rFont val="Times New Roman"/>
        <charset val="134"/>
      </rPr>
      <t>33.76</t>
    </r>
    <r>
      <rPr>
        <sz val="9"/>
        <rFont val="方正仿宋_GBK"/>
        <charset val="134"/>
      </rPr>
      <t>亩</t>
    </r>
  </si>
  <si>
    <t>曲靖福牌彩印
有限公司</t>
  </si>
  <si>
    <t>云南慧福粮油加工（二期）</t>
  </si>
  <si>
    <t>建设菜籽油生产线、花生油生产线、棉籽油生产、米糠油生产线及其他农作物产品加工生产线</t>
  </si>
  <si>
    <t>云南慧福粮油股份有限公司</t>
  </si>
  <si>
    <t>沾益区德泽肉制品加工厂项目</t>
  </si>
  <si>
    <r>
      <rPr>
        <sz val="9"/>
        <rFont val="方正仿宋_GBK"/>
        <charset val="134"/>
      </rPr>
      <t>建设牛、羊、猪等屠宰生产线各</t>
    </r>
    <r>
      <rPr>
        <sz val="9"/>
        <rFont val="Times New Roman"/>
        <charset val="134"/>
      </rPr>
      <t>1</t>
    </r>
    <r>
      <rPr>
        <sz val="9"/>
        <rFont val="方正仿宋_GBK"/>
        <charset val="134"/>
      </rPr>
      <t>条，配套包装车间、冷库等设施</t>
    </r>
  </si>
  <si>
    <t>沾益英达特色食品加工项目</t>
  </si>
  <si>
    <t>建设特色食品加工生产线</t>
  </si>
  <si>
    <t>沾益区英达食品
有限公司</t>
  </si>
  <si>
    <t>云南亲亲果业果品加工项目</t>
  </si>
  <si>
    <r>
      <rPr>
        <sz val="9"/>
        <rFont val="方正仿宋_GBK"/>
        <charset val="134"/>
      </rPr>
      <t>建设</t>
    </r>
    <r>
      <rPr>
        <sz val="9"/>
        <rFont val="Times New Roman"/>
        <charset val="134"/>
      </rPr>
      <t>3</t>
    </r>
    <r>
      <rPr>
        <sz val="9"/>
        <rFont val="方正仿宋_GBK"/>
        <charset val="134"/>
      </rPr>
      <t>条原料生产线，年生产加工处理无花果等果类</t>
    </r>
    <r>
      <rPr>
        <sz val="9"/>
        <rFont val="Times New Roman"/>
        <charset val="134"/>
      </rPr>
      <t>200</t>
    </r>
    <r>
      <rPr>
        <sz val="9"/>
        <rFont val="方正仿宋_GBK"/>
        <charset val="134"/>
      </rPr>
      <t>吨</t>
    </r>
  </si>
  <si>
    <t>云南亲亲果农业
科技开发有限公司</t>
  </si>
  <si>
    <r>
      <rPr>
        <sz val="9"/>
        <rFont val="方正仿宋_GBK"/>
        <charset val="134"/>
      </rPr>
      <t>沾益年产</t>
    </r>
    <r>
      <rPr>
        <sz val="9"/>
        <rFont val="Times New Roman"/>
        <charset val="134"/>
      </rPr>
      <t>1000</t>
    </r>
    <r>
      <rPr>
        <sz val="9"/>
        <rFont val="方正仿宋_GBK"/>
        <charset val="134"/>
      </rPr>
      <t>吨调味品生产建设项目</t>
    </r>
  </si>
  <si>
    <r>
      <rPr>
        <sz val="9"/>
        <rFont val="方正仿宋_GBK"/>
        <charset val="134"/>
      </rPr>
      <t>新建调味品加工项目，含规范厂房及</t>
    </r>
    <r>
      <rPr>
        <sz val="9"/>
        <rFont val="Times New Roman"/>
        <charset val="134"/>
      </rPr>
      <t>4</t>
    </r>
    <r>
      <rPr>
        <sz val="9"/>
        <rFont val="方正仿宋_GBK"/>
        <charset val="134"/>
      </rPr>
      <t>条生产流水线</t>
    </r>
  </si>
  <si>
    <t>沾益清真屠宰场建设项目</t>
  </si>
  <si>
    <r>
      <rPr>
        <sz val="9"/>
        <rFont val="方正仿宋_GBK"/>
        <charset val="134"/>
      </rPr>
      <t>新建年屠宰牛、羊</t>
    </r>
    <r>
      <rPr>
        <sz val="9"/>
        <rFont val="Times New Roman"/>
        <charset val="134"/>
      </rPr>
      <t>100</t>
    </r>
    <r>
      <rPr>
        <sz val="9"/>
        <rFont val="方正仿宋_GBK"/>
        <charset val="134"/>
      </rPr>
      <t>万头，年深加工清真肉制品</t>
    </r>
    <r>
      <rPr>
        <sz val="9"/>
        <rFont val="Times New Roman"/>
        <charset val="134"/>
      </rPr>
      <t>500</t>
    </r>
    <r>
      <rPr>
        <sz val="9"/>
        <rFont val="方正仿宋_GBK"/>
        <charset val="134"/>
      </rPr>
      <t>吨综合加工厂</t>
    </r>
  </si>
  <si>
    <t>沾益区德泽中药加工厂</t>
  </si>
  <si>
    <r>
      <rPr>
        <sz val="9"/>
        <rFont val="方正仿宋_GBK"/>
        <charset val="134"/>
      </rPr>
      <t>主要包括</t>
    </r>
    <r>
      <rPr>
        <sz val="9"/>
        <rFont val="Times New Roman"/>
        <charset val="134"/>
      </rPr>
      <t>15000</t>
    </r>
    <r>
      <rPr>
        <sz val="9"/>
        <rFont val="方正仿宋_GBK"/>
        <charset val="134"/>
      </rPr>
      <t>平方米厂房建设，污水处理系统建设，中药加工设施设备购置</t>
    </r>
  </si>
  <si>
    <t>曲靖鸿一月饼深加工项目</t>
  </si>
  <si>
    <t>新建食品及月饼生产线，含标准厂房及四条食品生产流水线</t>
  </si>
  <si>
    <t>曲靖鸿一食品
有限公司</t>
  </si>
  <si>
    <r>
      <rPr>
        <b/>
        <sz val="9"/>
        <color rgb="FF000000"/>
        <rFont val="方正仿宋_GBK"/>
        <charset val="134"/>
      </rPr>
      <t>（十）建材（</t>
    </r>
    <r>
      <rPr>
        <b/>
        <sz val="9"/>
        <color rgb="FF000000"/>
        <rFont val="Times New Roman"/>
        <charset val="134"/>
      </rPr>
      <t>24</t>
    </r>
    <r>
      <rPr>
        <b/>
        <sz val="9"/>
        <color rgb="FF000000"/>
        <rFont val="方正仿宋_GBK"/>
        <charset val="134"/>
      </rPr>
      <t>个）</t>
    </r>
  </si>
  <si>
    <t>沾益环保节能水泥生产线项目</t>
  </si>
  <si>
    <t>自行协调解决水泥产能指标，建设环保节能水泥生产线</t>
  </si>
  <si>
    <r>
      <rPr>
        <sz val="9"/>
        <rFont val="方正仿宋_GBK"/>
        <charset val="134"/>
      </rPr>
      <t>沾益区年产</t>
    </r>
    <r>
      <rPr>
        <sz val="9"/>
        <rFont val="Times New Roman"/>
        <charset val="134"/>
      </rPr>
      <t>12</t>
    </r>
    <r>
      <rPr>
        <sz val="9"/>
        <rFont val="方正仿宋_GBK"/>
        <charset val="134"/>
      </rPr>
      <t>万吨微晶耐火材料项目</t>
    </r>
  </si>
  <si>
    <r>
      <rPr>
        <sz val="9"/>
        <rFont val="方正仿宋_GBK"/>
        <charset val="134"/>
      </rPr>
      <t>新建低蠕变高铝砖烧成隧道窑，配套生产装置及公辅工程等，实现年产</t>
    </r>
    <r>
      <rPr>
        <sz val="9"/>
        <rFont val="Times New Roman"/>
        <charset val="134"/>
      </rPr>
      <t>12</t>
    </r>
    <r>
      <rPr>
        <sz val="9"/>
        <rFont val="方正仿宋_GBK"/>
        <charset val="134"/>
      </rPr>
      <t>万吨低蠕变微晶耐火材料</t>
    </r>
  </si>
  <si>
    <r>
      <rPr>
        <sz val="9"/>
        <rFont val="方正仿宋_GBK"/>
        <charset val="134"/>
      </rPr>
      <t>沾益区新型高档耐火材料项目</t>
    </r>
  </si>
  <si>
    <r>
      <rPr>
        <sz val="9"/>
        <rFont val="方正仿宋_GBK"/>
        <charset val="134"/>
      </rPr>
      <t>新建原料处理系统、合成莫来石煅烧炉、碳化硅砖烧成炉等</t>
    </r>
  </si>
  <si>
    <r>
      <rPr>
        <sz val="9"/>
        <rFont val="方正仿宋_GBK"/>
        <charset val="134"/>
      </rPr>
      <t>云南博来特年产</t>
    </r>
    <r>
      <rPr>
        <sz val="9"/>
        <rFont val="Times New Roman"/>
        <charset val="134"/>
      </rPr>
      <t>150</t>
    </r>
    <r>
      <rPr>
        <sz val="9"/>
        <rFont val="方正仿宋_GBK"/>
        <charset val="134"/>
      </rPr>
      <t>万套金属水箱生产线项目</t>
    </r>
  </si>
  <si>
    <r>
      <rPr>
        <sz val="9"/>
        <rFont val="方正仿宋_GBK"/>
        <charset val="134"/>
      </rPr>
      <t>年产</t>
    </r>
    <r>
      <rPr>
        <sz val="9"/>
        <rFont val="Times New Roman"/>
        <charset val="134"/>
      </rPr>
      <t>150</t>
    </r>
    <r>
      <rPr>
        <sz val="9"/>
        <rFont val="方正仿宋_GBK"/>
        <charset val="134"/>
      </rPr>
      <t>万套金属水箱生产线，配套厂房、仓库、办公室、宿舍设施</t>
    </r>
  </si>
  <si>
    <t>博来特石油公司
曲靖分公司</t>
  </si>
  <si>
    <r>
      <rPr>
        <sz val="9"/>
        <rFont val="方正仿宋_GBK"/>
        <charset val="134"/>
      </rPr>
      <t>沾益区绿色装配建筑项目</t>
    </r>
  </si>
  <si>
    <r>
      <rPr>
        <sz val="9"/>
        <rFont val="方正仿宋_GBK"/>
        <charset val="134"/>
      </rPr>
      <t>利用粉煤灰建设绿色环保装配式建筑材料装置</t>
    </r>
  </si>
  <si>
    <r>
      <rPr>
        <sz val="9"/>
        <rFont val="方正仿宋_GBK"/>
        <charset val="134"/>
      </rPr>
      <t>沾益前达危险废物资源化综合利用项目</t>
    </r>
  </si>
  <si>
    <r>
      <rPr>
        <sz val="9"/>
        <rFont val="方正仿宋_GBK"/>
        <charset val="134"/>
      </rPr>
      <t>新建铝灰及大修渣处理车间、浴室及库房、配电室、水池及机修车间、碱罐区等</t>
    </r>
  </si>
  <si>
    <t>沾益区前达耐火
材料有限公司</t>
  </si>
  <si>
    <r>
      <rPr>
        <sz val="9"/>
        <rFont val="方正仿宋_GBK"/>
        <charset val="134"/>
      </rPr>
      <t>云南珠源</t>
    </r>
    <r>
      <rPr>
        <sz val="9"/>
        <rFont val="Times New Roman"/>
        <charset val="134"/>
      </rPr>
      <t>5</t>
    </r>
    <r>
      <rPr>
        <sz val="9"/>
        <rFont val="方正仿宋_GBK"/>
        <charset val="134"/>
      </rPr>
      <t>万吨耐火材料项目</t>
    </r>
  </si>
  <si>
    <r>
      <rPr>
        <sz val="9"/>
        <rFont val="方正仿宋_GBK"/>
        <charset val="134"/>
      </rPr>
      <t>利用周边焦化企业排放的焦炉煤气为燃料，建设焦化炉用特种耐火材料装置，年产</t>
    </r>
    <r>
      <rPr>
        <sz val="9"/>
        <rFont val="Times New Roman"/>
        <charset val="134"/>
      </rPr>
      <t>5</t>
    </r>
    <r>
      <rPr>
        <sz val="9"/>
        <rFont val="方正仿宋_GBK"/>
        <charset val="134"/>
      </rPr>
      <t>万吨优质耐火砖等</t>
    </r>
  </si>
  <si>
    <t>云南珠源耐火材料有限公司</t>
  </si>
  <si>
    <r>
      <rPr>
        <sz val="9"/>
        <rFont val="方正仿宋_GBK"/>
        <charset val="134"/>
      </rPr>
      <t>沾益兴乐煤矸石再利用项目</t>
    </r>
  </si>
  <si>
    <r>
      <rPr>
        <sz val="9"/>
        <rFont val="方正仿宋_GBK"/>
        <charset val="134"/>
      </rPr>
      <t>对原有煤矸石进行加工利用，建设年产</t>
    </r>
    <r>
      <rPr>
        <sz val="9"/>
        <rFont val="Times New Roman"/>
        <charset val="134"/>
      </rPr>
      <t>15000</t>
    </r>
    <r>
      <rPr>
        <sz val="9"/>
        <rFont val="方正仿宋_GBK"/>
        <charset val="134"/>
      </rPr>
      <t>万片新型节能建材生产装置，配套建设办公楼、倒班宿舍等</t>
    </r>
  </si>
  <si>
    <r>
      <rPr>
        <sz val="9"/>
        <rFont val="方正仿宋_GBK"/>
        <charset val="134"/>
      </rPr>
      <t>云南瑞业年产</t>
    </r>
    <r>
      <rPr>
        <sz val="9"/>
        <rFont val="Times New Roman"/>
        <charset val="134"/>
      </rPr>
      <t>60</t>
    </r>
    <r>
      <rPr>
        <sz val="9"/>
        <rFont val="方正仿宋_GBK"/>
        <charset val="134"/>
      </rPr>
      <t>万立方米新型建材项目</t>
    </r>
  </si>
  <si>
    <r>
      <rPr>
        <sz val="9"/>
        <rFont val="方正仿宋_GBK"/>
        <charset val="134"/>
      </rPr>
      <t>新建新型建材生产线</t>
    </r>
    <r>
      <rPr>
        <sz val="9"/>
        <rFont val="Times New Roman"/>
        <charset val="134"/>
      </rPr>
      <t>3</t>
    </r>
    <r>
      <rPr>
        <sz val="9"/>
        <rFont val="方正仿宋_GBK"/>
        <charset val="134"/>
      </rPr>
      <t>条，配套办公楼、产品展示及研发楼等设施</t>
    </r>
  </si>
  <si>
    <t>云南瑞业新型建材有限公司</t>
  </si>
  <si>
    <r>
      <rPr>
        <sz val="9"/>
        <rFont val="方正仿宋_GBK"/>
        <charset val="134"/>
      </rPr>
      <t>沾益</t>
    </r>
    <r>
      <rPr>
        <sz val="9"/>
        <rFont val="Times New Roman"/>
        <charset val="134"/>
      </rPr>
      <t>10</t>
    </r>
    <r>
      <rPr>
        <sz val="9"/>
        <rFont val="方正仿宋_GBK"/>
        <charset val="134"/>
      </rPr>
      <t>万吨高品质耐火材料建设项目</t>
    </r>
  </si>
  <si>
    <r>
      <rPr>
        <sz val="9"/>
        <rFont val="方正仿宋_GBK"/>
        <charset val="134"/>
      </rPr>
      <t>综合利用工业废弃物，建设资源化综合利用装置，年产高品质耐火材料</t>
    </r>
    <r>
      <rPr>
        <sz val="9"/>
        <rFont val="Times New Roman"/>
        <charset val="134"/>
      </rPr>
      <t>10</t>
    </r>
    <r>
      <rPr>
        <sz val="9"/>
        <rFont val="方正仿宋_GBK"/>
        <charset val="134"/>
      </rPr>
      <t>万吨</t>
    </r>
  </si>
  <si>
    <t>沾益工业园区
花山片区</t>
  </si>
  <si>
    <r>
      <rPr>
        <sz val="9"/>
        <rFont val="方正仿宋_GBK"/>
        <charset val="134"/>
      </rPr>
      <t>云南滇松涂料年产</t>
    </r>
    <r>
      <rPr>
        <sz val="9"/>
        <rFont val="Times New Roman"/>
        <charset val="134"/>
      </rPr>
      <t>1</t>
    </r>
    <r>
      <rPr>
        <sz val="9"/>
        <rFont val="方正仿宋_GBK"/>
        <charset val="134"/>
      </rPr>
      <t>万吨水性涂料和</t>
    </r>
    <r>
      <rPr>
        <sz val="9"/>
        <rFont val="Times New Roman"/>
        <charset val="134"/>
      </rPr>
      <t>2</t>
    </r>
    <r>
      <rPr>
        <sz val="9"/>
        <rFont val="方正仿宋_GBK"/>
        <charset val="134"/>
      </rPr>
      <t>千吨油漆项目</t>
    </r>
  </si>
  <si>
    <r>
      <rPr>
        <sz val="9"/>
        <rFont val="方正仿宋_GBK"/>
        <charset val="134"/>
      </rPr>
      <t>建设年产</t>
    </r>
    <r>
      <rPr>
        <sz val="9"/>
        <rFont val="Times New Roman"/>
        <charset val="134"/>
      </rPr>
      <t>1</t>
    </r>
    <r>
      <rPr>
        <sz val="9"/>
        <rFont val="方正仿宋_GBK"/>
        <charset val="134"/>
      </rPr>
      <t>万吨水性涂料和</t>
    </r>
    <r>
      <rPr>
        <sz val="9"/>
        <rFont val="Times New Roman"/>
        <charset val="134"/>
      </rPr>
      <t>2</t>
    </r>
    <r>
      <rPr>
        <sz val="9"/>
        <rFont val="方正仿宋_GBK"/>
        <charset val="134"/>
      </rPr>
      <t>千吨油漆装置</t>
    </r>
  </si>
  <si>
    <t>云南瑞滇松涂料
有限公司</t>
  </si>
  <si>
    <r>
      <rPr>
        <sz val="9"/>
        <rFont val="方正仿宋_GBK"/>
        <charset val="134"/>
      </rPr>
      <t>沾益工业园区建筑垃圾资源化利用项目</t>
    </r>
  </si>
  <si>
    <t>建设建筑垃圾回收利用装置，将园区内的建筑垃圾就地综合利用</t>
  </si>
  <si>
    <r>
      <rPr>
        <sz val="9"/>
        <rFont val="方正仿宋_GBK"/>
        <charset val="134"/>
      </rPr>
      <t>沾益金江商砼商品混凝土搅拌站建设项目</t>
    </r>
  </si>
  <si>
    <r>
      <rPr>
        <sz val="9"/>
        <rFont val="方正仿宋_GBK"/>
        <charset val="134"/>
      </rPr>
      <t>占地</t>
    </r>
    <r>
      <rPr>
        <sz val="9"/>
        <rFont val="Times New Roman"/>
        <charset val="134"/>
      </rPr>
      <t>60</t>
    </r>
    <r>
      <rPr>
        <sz val="9"/>
        <rFont val="方正仿宋_GBK"/>
        <charset val="134"/>
      </rPr>
      <t>亩，建成一条年生产</t>
    </r>
    <r>
      <rPr>
        <sz val="9"/>
        <rFont val="Times New Roman"/>
        <charset val="134"/>
      </rPr>
      <t>120</t>
    </r>
    <r>
      <rPr>
        <sz val="9"/>
        <rFont val="方正仿宋_GBK"/>
        <charset val="134"/>
      </rPr>
      <t>万立方商品混凝土生产线</t>
    </r>
    <r>
      <rPr>
        <sz val="9"/>
        <rFont val="方正仿宋_GBK"/>
        <charset val="134"/>
      </rPr>
      <t>及相关设施</t>
    </r>
  </si>
  <si>
    <t>2019-2021</t>
  </si>
  <si>
    <t>金江商品混凝土
公司沾益分公司</t>
  </si>
  <si>
    <r>
      <rPr>
        <sz val="9"/>
        <rFont val="方正仿宋_GBK"/>
        <charset val="134"/>
      </rPr>
      <t>沾益新溢江年产</t>
    </r>
    <r>
      <rPr>
        <sz val="9"/>
        <rFont val="Times New Roman"/>
        <charset val="134"/>
      </rPr>
      <t>60</t>
    </r>
    <r>
      <rPr>
        <sz val="9"/>
        <rFont val="方正仿宋_GBK"/>
        <charset val="134"/>
      </rPr>
      <t>万立方米商品混凝土建设项目</t>
    </r>
  </si>
  <si>
    <r>
      <rPr>
        <sz val="9"/>
        <rFont val="方正仿宋_GBK"/>
        <charset val="134"/>
      </rPr>
      <t>新建商品混凝土生产线</t>
    </r>
    <r>
      <rPr>
        <sz val="9"/>
        <rFont val="Times New Roman"/>
        <charset val="134"/>
      </rPr>
      <t>2</t>
    </r>
    <r>
      <rPr>
        <sz val="9"/>
        <rFont val="方正仿宋_GBK"/>
        <charset val="134"/>
      </rPr>
      <t>条及厂房、仓库、办公室等配套设施，年产商品混凝土</t>
    </r>
    <r>
      <rPr>
        <sz val="9"/>
        <rFont val="Times New Roman"/>
        <charset val="134"/>
      </rPr>
      <t>60</t>
    </r>
    <r>
      <rPr>
        <sz val="9"/>
        <rFont val="方正仿宋_GBK"/>
        <charset val="134"/>
      </rPr>
      <t>万立方米</t>
    </r>
  </si>
  <si>
    <t>沾益区新溢江商品混凝土有限公司</t>
  </si>
  <si>
    <r>
      <rPr>
        <sz val="9"/>
        <rFont val="方正仿宋_GBK"/>
        <charset val="134"/>
      </rPr>
      <t>曲靖鑫磊年产</t>
    </r>
    <r>
      <rPr>
        <sz val="9"/>
        <rFont val="Times New Roman"/>
        <charset val="134"/>
      </rPr>
      <t>60</t>
    </r>
    <r>
      <rPr>
        <sz val="9"/>
        <rFont val="方正仿宋_GBK"/>
        <charset val="134"/>
      </rPr>
      <t>万立方米商品混凝土项目</t>
    </r>
  </si>
  <si>
    <t>曲靖市鑫磊商品
混凝土有限公司</t>
  </si>
  <si>
    <t>沾益尚凯精品门生产线项目</t>
  </si>
  <si>
    <r>
      <rPr>
        <sz val="9"/>
        <rFont val="方正仿宋_GBK"/>
        <charset val="134"/>
      </rPr>
      <t>新建年产</t>
    </r>
    <r>
      <rPr>
        <sz val="9"/>
        <rFont val="Times New Roman"/>
        <charset val="134"/>
      </rPr>
      <t>6</t>
    </r>
    <r>
      <rPr>
        <sz val="9"/>
        <rFont val="方正仿宋_GBK"/>
        <charset val="134"/>
      </rPr>
      <t>万平方米木门、年产</t>
    </r>
    <r>
      <rPr>
        <sz val="9"/>
        <rFont val="Times New Roman"/>
        <charset val="134"/>
      </rPr>
      <t>4</t>
    </r>
    <r>
      <rPr>
        <sz val="9"/>
        <rFont val="方正仿宋_GBK"/>
        <charset val="134"/>
      </rPr>
      <t>万平方米锌铁合金门生产线各一条及厂房、办公室等配套设施</t>
    </r>
  </si>
  <si>
    <t>沾益区尚凯门窗
有限公司</t>
  </si>
  <si>
    <t>年产六十万立方米混凝土搅拌站建设项目</t>
  </si>
  <si>
    <t>新建全封闭搅拌楼、原材料仓库、化验室、配电室、锅炉房、堆场和厂区路面硬化、循环及沉淀池、污水处理池，并配套相关设施设备</t>
  </si>
  <si>
    <r>
      <rPr>
        <sz val="9"/>
        <rFont val="方正仿宋_GBK"/>
        <charset val="134"/>
      </rPr>
      <t>沾益祥达煤矸石砖项目</t>
    </r>
  </si>
  <si>
    <t>建设年产12000万块煤矸石砖烧结砖生产线及相关附属设施</t>
  </si>
  <si>
    <t>曲靖市沾益区祥达建材有限公司</t>
  </si>
  <si>
    <t>曲靖康烨工艺瓦生产线项目</t>
  </si>
  <si>
    <r>
      <rPr>
        <sz val="9"/>
        <rFont val="方正仿宋_GBK"/>
        <charset val="134"/>
      </rPr>
      <t>新建传统建筑、园林园艺瓦生产线</t>
    </r>
    <r>
      <rPr>
        <sz val="9"/>
        <rFont val="Times New Roman"/>
        <charset val="134"/>
      </rPr>
      <t>5</t>
    </r>
    <r>
      <rPr>
        <sz val="9"/>
        <rFont val="方正仿宋_GBK"/>
        <charset val="134"/>
      </rPr>
      <t>条，烧窑</t>
    </r>
    <r>
      <rPr>
        <sz val="9"/>
        <rFont val="Times New Roman"/>
        <charset val="134"/>
      </rPr>
      <t>5</t>
    </r>
    <r>
      <rPr>
        <sz val="9"/>
        <rFont val="方正仿宋_GBK"/>
        <charset val="134"/>
      </rPr>
      <t>个，配套建设厂房、仓库、员工宿舍楼等</t>
    </r>
  </si>
  <si>
    <t>曲靖康烨工贸
有限公司</t>
  </si>
  <si>
    <t>沾益正泰特种耐火材料技改建设项目</t>
  </si>
  <si>
    <t>建设耐火材料生产装置，配套厂房、环保等相关附属设施</t>
  </si>
  <si>
    <t>沾益区正泰特种
材料有限公司</t>
  </si>
  <si>
    <r>
      <rPr>
        <sz val="9"/>
        <rFont val="方正仿宋_GBK"/>
        <charset val="134"/>
      </rPr>
      <t>沾益中天石材新型建筑材料生产线项目</t>
    </r>
  </si>
  <si>
    <r>
      <rPr>
        <sz val="9"/>
        <rFont val="方正仿宋_GBK"/>
        <charset val="134"/>
      </rPr>
      <t>新建年产</t>
    </r>
    <r>
      <rPr>
        <sz val="9"/>
        <rFont val="Times New Roman"/>
        <charset val="134"/>
      </rPr>
      <t>50</t>
    </r>
    <r>
      <rPr>
        <sz val="9"/>
        <rFont val="方正仿宋_GBK"/>
        <charset val="134"/>
      </rPr>
      <t>万平方米新型建筑材料生产线一条及相关附属设施</t>
    </r>
  </si>
  <si>
    <t>曲靖市沾益区中天石材有限公司</t>
  </si>
  <si>
    <t>沾益华骏活性石灰项目</t>
  </si>
  <si>
    <r>
      <rPr>
        <sz val="9"/>
        <rFont val="方正仿宋_GBK"/>
        <charset val="134"/>
      </rPr>
      <t>建设年产</t>
    </r>
    <r>
      <rPr>
        <sz val="9"/>
        <rFont val="Times New Roman"/>
        <charset val="134"/>
      </rPr>
      <t>20</t>
    </r>
    <r>
      <rPr>
        <sz val="9"/>
        <rFont val="方正仿宋_GBK"/>
        <charset val="134"/>
      </rPr>
      <t>万吨活性石灰生产线及办公楼等相关配套设施</t>
    </r>
  </si>
  <si>
    <t>曲靖市沾益区华骏工贸有限公司</t>
  </si>
  <si>
    <t>沾益方威混凝土搅拌站项目</t>
  </si>
  <si>
    <r>
      <rPr>
        <sz val="9"/>
        <rFont val="方正仿宋_GBK"/>
        <charset val="134"/>
      </rPr>
      <t>建成一条年生产</t>
    </r>
    <r>
      <rPr>
        <sz val="9"/>
        <rFont val="Times New Roman"/>
        <charset val="134"/>
      </rPr>
      <t>60</t>
    </r>
    <r>
      <rPr>
        <sz val="9"/>
        <rFont val="方正仿宋_GBK"/>
        <charset val="134"/>
      </rPr>
      <t>万立方商品混凝土生产线</t>
    </r>
    <r>
      <rPr>
        <sz val="9"/>
        <rFont val="Times New Roman"/>
        <charset val="134"/>
      </rPr>
      <t>1</t>
    </r>
    <r>
      <rPr>
        <sz val="9"/>
        <rFont val="方正仿宋_GBK"/>
        <charset val="134"/>
      </rPr>
      <t>条及相关附属设施</t>
    </r>
  </si>
  <si>
    <t>云南方威混凝土
有限公司</t>
  </si>
  <si>
    <t>曲靖中泰蒸压加气高精混凝土砌块项目</t>
  </si>
  <si>
    <r>
      <rPr>
        <sz val="9"/>
        <rFont val="方正仿宋_GBK"/>
        <charset val="134"/>
      </rPr>
      <t>对年产</t>
    </r>
    <r>
      <rPr>
        <sz val="9"/>
        <rFont val="Times New Roman"/>
        <charset val="134"/>
      </rPr>
      <t>30</t>
    </r>
    <r>
      <rPr>
        <sz val="9"/>
        <rFont val="方正仿宋_GBK"/>
        <charset val="134"/>
      </rPr>
      <t>万立方米蒸压加气混凝土砌块生产线进行技术改造升级，增加标准厂房</t>
    </r>
    <r>
      <rPr>
        <sz val="9"/>
        <rFont val="Times New Roman"/>
        <charset val="134"/>
      </rPr>
      <t>1</t>
    </r>
    <r>
      <rPr>
        <sz val="9"/>
        <rFont val="方正仿宋_GBK"/>
        <charset val="134"/>
      </rPr>
      <t>万平方米</t>
    </r>
  </si>
  <si>
    <t>曲靖市中泰新型
墙材有限公司</t>
  </si>
  <si>
    <r>
      <rPr>
        <b/>
        <sz val="9"/>
        <color indexed="8"/>
        <rFont val="方正仿宋_GBK"/>
        <charset val="134"/>
      </rPr>
      <t>（十一）工业园区配套基础设施建设（</t>
    </r>
    <r>
      <rPr>
        <b/>
        <sz val="9"/>
        <color indexed="8"/>
        <rFont val="Times New Roman"/>
        <charset val="134"/>
      </rPr>
      <t>12</t>
    </r>
    <r>
      <rPr>
        <b/>
        <sz val="9"/>
        <color indexed="8"/>
        <rFont val="方正仿宋_GBK"/>
        <charset val="134"/>
      </rPr>
      <t>个）</t>
    </r>
  </si>
  <si>
    <r>
      <rPr>
        <sz val="9"/>
        <rFont val="方正仿宋_GBK"/>
        <charset val="134"/>
      </rPr>
      <t>沾益</t>
    </r>
    <r>
      <rPr>
        <sz val="9"/>
        <rFont val="Times New Roman"/>
        <charset val="134"/>
      </rPr>
      <t>50</t>
    </r>
    <r>
      <rPr>
        <sz val="9"/>
        <rFont val="方正仿宋_GBK"/>
        <charset val="134"/>
      </rPr>
      <t>万吨电解铝项目配套基础设施建设项目</t>
    </r>
  </si>
  <si>
    <r>
      <rPr>
        <sz val="9"/>
        <rFont val="方正仿宋_GBK"/>
        <charset val="134"/>
      </rPr>
      <t>配套</t>
    </r>
    <r>
      <rPr>
        <sz val="9"/>
        <rFont val="Times New Roman"/>
        <charset val="134"/>
      </rPr>
      <t>50</t>
    </r>
    <r>
      <rPr>
        <sz val="9"/>
        <rFont val="方正仿宋_GBK"/>
        <charset val="134"/>
      </rPr>
      <t>万电解铝项目用地需求，进行三通一平建设，满足</t>
    </r>
    <r>
      <rPr>
        <sz val="9"/>
        <rFont val="Times New Roman"/>
        <charset val="134"/>
      </rPr>
      <t>50</t>
    </r>
    <r>
      <rPr>
        <sz val="9"/>
        <rFont val="方正仿宋_GBK"/>
        <charset val="134"/>
      </rPr>
      <t>万吨电解铝项目建设</t>
    </r>
  </si>
  <si>
    <t>曲靖高新投有限公司</t>
  </si>
  <si>
    <t>沾益工业园区标准化厂房及配套基础设施建设项目</t>
  </si>
  <si>
    <t>建设工业园区标准化厂房及配套基础设施</t>
  </si>
  <si>
    <t>沾益区有机硅产业园基础设施建设项目（一期）</t>
  </si>
  <si>
    <r>
      <rPr>
        <sz val="9"/>
        <rFont val="方正仿宋_GBK"/>
        <charset val="134"/>
      </rPr>
      <t>占地</t>
    </r>
    <r>
      <rPr>
        <sz val="9"/>
        <rFont val="Times New Roman"/>
        <charset val="134"/>
      </rPr>
      <t>1300</t>
    </r>
    <r>
      <rPr>
        <sz val="9"/>
        <rFont val="方正仿宋_GBK"/>
        <charset val="134"/>
      </rPr>
      <t>亩，修建</t>
    </r>
    <r>
      <rPr>
        <sz val="9"/>
        <rFont val="Times New Roman"/>
        <charset val="134"/>
      </rPr>
      <t>14</t>
    </r>
    <r>
      <rPr>
        <sz val="9"/>
        <rFont val="方正仿宋_GBK"/>
        <charset val="134"/>
      </rPr>
      <t>米宽</t>
    </r>
    <r>
      <rPr>
        <sz val="9"/>
        <rFont val="Times New Roman"/>
        <charset val="134"/>
      </rPr>
      <t>2800</t>
    </r>
    <r>
      <rPr>
        <sz val="9"/>
        <rFont val="方正仿宋_GBK"/>
        <charset val="134"/>
      </rPr>
      <t>米长主干道；</t>
    </r>
    <r>
      <rPr>
        <sz val="9"/>
        <rFont val="Times New Roman"/>
        <charset val="134"/>
      </rPr>
      <t>10</t>
    </r>
    <r>
      <rPr>
        <sz val="9"/>
        <rFont val="方正仿宋_GBK"/>
        <charset val="134"/>
      </rPr>
      <t>米宽</t>
    </r>
    <r>
      <rPr>
        <sz val="9"/>
        <rFont val="Times New Roman"/>
        <charset val="134"/>
      </rPr>
      <t>5300</t>
    </r>
    <r>
      <rPr>
        <sz val="9"/>
        <rFont val="方正仿宋_GBK"/>
        <charset val="134"/>
      </rPr>
      <t>米长辅助道路；</t>
    </r>
    <r>
      <rPr>
        <sz val="9"/>
        <rFont val="Times New Roman"/>
        <charset val="134"/>
      </rPr>
      <t>3000</t>
    </r>
    <r>
      <rPr>
        <sz val="9"/>
        <rFont val="方正仿宋_GBK"/>
        <charset val="134"/>
      </rPr>
      <t>亩场平工程及相关配套工程</t>
    </r>
  </si>
  <si>
    <t>云南（沾益）高原特色农业加工产业园区基础设施建设</t>
  </si>
  <si>
    <r>
      <rPr>
        <sz val="9"/>
        <rFont val="方正仿宋_GBK"/>
        <charset val="134"/>
      </rPr>
      <t>开发</t>
    </r>
    <r>
      <rPr>
        <sz val="9"/>
        <rFont val="Times New Roman"/>
        <charset val="134"/>
      </rPr>
      <t>2000</t>
    </r>
    <r>
      <rPr>
        <sz val="9"/>
        <rFont val="方正仿宋_GBK"/>
        <charset val="134"/>
      </rPr>
      <t>亩，进行三通一平建设，配套建设道路、给水、排污、污水处理等设施</t>
    </r>
  </si>
  <si>
    <t>2017-2027</t>
  </si>
  <si>
    <t>云南硅产业发展研究推广运用中心项目</t>
  </si>
  <si>
    <t>建设硅产业研发、推广、展示及交易等设施</t>
  </si>
  <si>
    <t>沾益精细化工产业园基础设施建设项目</t>
  </si>
  <si>
    <t>建设基础化工、精细化工、高新材料产业级环境友好型产品产业园区基础设施及生活配套</t>
  </si>
  <si>
    <t>沾益工业园区食品加工园基础设施建设项目</t>
  </si>
  <si>
    <t>对规划范围内地块进行部分开发，完成三通一平，配套建设道路、给水、排污、污水处理等设施</t>
  </si>
  <si>
    <t>2018-2025</t>
  </si>
  <si>
    <t>沾益中小企业总部服务中心</t>
  </si>
  <si>
    <t>建设中小企业集中办公写字楼，提供优质服务</t>
  </si>
  <si>
    <t>沾益医药产业园基础设施项目</t>
  </si>
  <si>
    <t>规划发展创新生物药、高值耗材、医疗信息化、中医药产业链集群</t>
  </si>
  <si>
    <t>沾益工业园区装备制造园基础设施建设项目</t>
  </si>
  <si>
    <t>对规划范围内未开发的区域进行部分开发，完成三通一平，配套建设道路、给水、排污、污水处理等设施</t>
  </si>
  <si>
    <t>沾益化工园区企业综合办公服务区项目</t>
  </si>
  <si>
    <t>建设办公服务区，提供集中办公住宿服务的综合性区域</t>
  </si>
  <si>
    <t>沾益绿色水电铝产业研发推广运用中心</t>
  </si>
  <si>
    <r>
      <rPr>
        <sz val="9"/>
        <rFont val="方正仿宋_GBK"/>
        <charset val="134"/>
      </rPr>
      <t>建设铝产业研发、推广、示范、集中办公综合性区域，总建设面积</t>
    </r>
    <r>
      <rPr>
        <sz val="9"/>
        <rFont val="Times New Roman"/>
        <charset val="134"/>
      </rPr>
      <t>5</t>
    </r>
    <r>
      <rPr>
        <sz val="9"/>
        <rFont val="方正仿宋_GBK"/>
        <charset val="134"/>
      </rPr>
      <t>万平方米</t>
    </r>
  </si>
  <si>
    <r>
      <rPr>
        <b/>
        <sz val="9"/>
        <color indexed="8"/>
        <rFont val="方正仿宋_GBK"/>
        <charset val="134"/>
      </rPr>
      <t>（十二）其他（</t>
    </r>
    <r>
      <rPr>
        <b/>
        <sz val="9"/>
        <color indexed="8"/>
        <rFont val="Times New Roman"/>
        <charset val="134"/>
      </rPr>
      <t>7</t>
    </r>
    <r>
      <rPr>
        <b/>
        <sz val="9"/>
        <color indexed="8"/>
        <rFont val="方正仿宋_GBK"/>
        <charset val="134"/>
      </rPr>
      <t>个）</t>
    </r>
  </si>
  <si>
    <t>沾益区盘江优质茧丝深加工暨蚕桑综合利用项目</t>
  </si>
  <si>
    <r>
      <rPr>
        <sz val="9"/>
        <color indexed="8"/>
        <rFont val="方正仿宋_GBK"/>
        <charset val="134"/>
      </rPr>
      <t>新建年加工能力</t>
    </r>
    <r>
      <rPr>
        <sz val="9"/>
        <color indexed="8"/>
        <rFont val="Times New Roman"/>
        <charset val="134"/>
      </rPr>
      <t>300</t>
    </r>
    <r>
      <rPr>
        <sz val="9"/>
        <color indexed="8"/>
        <rFont val="方正仿宋_GBK"/>
        <charset val="134"/>
      </rPr>
      <t>吨缫丝生产线及年加工桑枝条、蚕砂等</t>
    </r>
    <r>
      <rPr>
        <sz val="9"/>
        <color indexed="8"/>
        <rFont val="Times New Roman"/>
        <charset val="134"/>
      </rPr>
      <t>2000</t>
    </r>
    <r>
      <rPr>
        <sz val="9"/>
        <color indexed="8"/>
        <rFont val="方正仿宋_GBK"/>
        <charset val="134"/>
      </rPr>
      <t>吨生产装置</t>
    </r>
  </si>
  <si>
    <r>
      <rPr>
        <sz val="9"/>
        <color indexed="8"/>
        <rFont val="方正仿宋_GBK"/>
        <charset val="134"/>
      </rPr>
      <t>沾益区</t>
    </r>
    <r>
      <rPr>
        <sz val="9"/>
        <color indexed="8"/>
        <rFont val="Times New Roman"/>
        <charset val="134"/>
      </rPr>
      <t xml:space="preserve">
</t>
    </r>
    <r>
      <rPr>
        <sz val="9"/>
        <color indexed="8"/>
        <rFont val="方正仿宋_GBK"/>
        <charset val="134"/>
      </rPr>
      <t>盘江镇</t>
    </r>
  </si>
  <si>
    <t>云南索通云铝炭材料有限公司办公区建设项目</t>
  </si>
  <si>
    <t>建设集办公、研发、生活为一体的综合性办公大楼及相关配套设施</t>
  </si>
  <si>
    <t>云南索通云铝
炭材料有限公司</t>
  </si>
  <si>
    <t>云南南磷集团德泽磷矿矿山改造升级项目</t>
  </si>
  <si>
    <t>改进开采生产工艺、改造老旧矿区</t>
  </si>
  <si>
    <r>
      <rPr>
        <sz val="9"/>
        <color indexed="8"/>
        <rFont val="方正仿宋_GBK"/>
        <charset val="134"/>
      </rPr>
      <t>沾益区</t>
    </r>
    <r>
      <rPr>
        <sz val="9"/>
        <color indexed="8"/>
        <rFont val="Times New Roman"/>
        <charset val="134"/>
      </rPr>
      <t xml:space="preserve">
</t>
    </r>
    <r>
      <rPr>
        <sz val="9"/>
        <color indexed="8"/>
        <rFont val="方正仿宋_GBK"/>
        <charset val="134"/>
      </rPr>
      <t>德泽乡</t>
    </r>
  </si>
  <si>
    <t>云南南磷集团
有限公司</t>
  </si>
  <si>
    <t>沾益区餐厨垃圾处理项目</t>
  </si>
  <si>
    <r>
      <rPr>
        <sz val="9"/>
        <color indexed="8"/>
        <rFont val="方正仿宋_GBK"/>
        <charset val="134"/>
      </rPr>
      <t>新建年处理能力为</t>
    </r>
    <r>
      <rPr>
        <sz val="9"/>
        <color indexed="8"/>
        <rFont val="Times New Roman"/>
        <charset val="134"/>
      </rPr>
      <t>4</t>
    </r>
    <r>
      <rPr>
        <sz val="9"/>
        <color indexed="8"/>
        <rFont val="方正仿宋_GBK"/>
        <charset val="134"/>
      </rPr>
      <t>万吨的餐厨垃圾处理设备系统，采用</t>
    </r>
    <r>
      <rPr>
        <sz val="9"/>
        <color indexed="8"/>
        <rFont val="方正仿宋_GBK"/>
        <charset val="134"/>
      </rPr>
      <t>“</t>
    </r>
    <r>
      <rPr>
        <sz val="9"/>
        <color indexed="8"/>
        <rFont val="方正仿宋_GBK"/>
        <charset val="134"/>
      </rPr>
      <t>餐厨废弃物”通过多相分离设备就地处置</t>
    </r>
  </si>
  <si>
    <r>
      <rPr>
        <sz val="9"/>
        <color indexed="8"/>
        <rFont val="方正仿宋_GBK"/>
        <charset val="134"/>
      </rPr>
      <t>沾益区</t>
    </r>
    <r>
      <rPr>
        <sz val="9"/>
        <color indexed="8"/>
        <rFont val="Times New Roman"/>
        <charset val="134"/>
      </rPr>
      <t xml:space="preserve">
</t>
    </r>
    <r>
      <rPr>
        <sz val="9"/>
        <color indexed="8"/>
        <rFont val="方正仿宋_GBK"/>
        <charset val="134"/>
      </rPr>
      <t>龙华街道</t>
    </r>
  </si>
  <si>
    <t>沾益盈德高纯气体生产项目</t>
  </si>
  <si>
    <t>新建生产车间、辅助设施等基础设施</t>
  </si>
  <si>
    <t>盈德气体集团
有限公司</t>
  </si>
  <si>
    <r>
      <rPr>
        <sz val="9"/>
        <color indexed="8"/>
        <rFont val="方正仿宋_GBK"/>
        <charset val="134"/>
      </rPr>
      <t>珠江实业</t>
    </r>
    <r>
      <rPr>
        <sz val="9"/>
        <color indexed="8"/>
        <rFont val="Times New Roman"/>
        <charset val="134"/>
      </rPr>
      <t>120</t>
    </r>
    <r>
      <rPr>
        <sz val="9"/>
        <color indexed="8"/>
        <rFont val="方正仿宋_GBK"/>
        <charset val="134"/>
      </rPr>
      <t>万吨</t>
    </r>
    <r>
      <rPr>
        <sz val="9"/>
        <color indexed="8"/>
        <rFont val="Times New Roman"/>
        <charset val="134"/>
      </rPr>
      <t>/</t>
    </r>
    <r>
      <rPr>
        <sz val="9"/>
        <color indexed="8"/>
        <rFont val="方正仿宋_GBK"/>
        <charset val="134"/>
      </rPr>
      <t>年选煤项目</t>
    </r>
  </si>
  <si>
    <r>
      <rPr>
        <sz val="9"/>
        <color indexed="8"/>
        <rFont val="方正仿宋_GBK"/>
        <charset val="134"/>
      </rPr>
      <t>建设</t>
    </r>
    <r>
      <rPr>
        <sz val="9"/>
        <color indexed="8"/>
        <rFont val="Times New Roman"/>
        <charset val="134"/>
      </rPr>
      <t>120</t>
    </r>
    <r>
      <rPr>
        <sz val="9"/>
        <color indexed="8"/>
        <rFont val="方正仿宋_GBK"/>
        <charset val="134"/>
      </rPr>
      <t>万吨</t>
    </r>
    <r>
      <rPr>
        <sz val="9"/>
        <color indexed="8"/>
        <rFont val="Times New Roman"/>
        <charset val="134"/>
      </rPr>
      <t>/</t>
    </r>
    <r>
      <rPr>
        <sz val="9"/>
        <color indexed="8"/>
        <rFont val="方正仿宋_GBK"/>
        <charset val="134"/>
      </rPr>
      <t>年选煤装置</t>
    </r>
  </si>
  <si>
    <t>云南恒威石纳租磷矿改造升级建设项目</t>
  </si>
  <si>
    <t>三、服务业（216个）</t>
  </si>
  <si>
    <r>
      <rPr>
        <b/>
        <sz val="9"/>
        <color indexed="8"/>
        <rFont val="方正仿宋_GBK"/>
        <charset val="134"/>
      </rPr>
      <t>（十三）商贸物流（</t>
    </r>
    <r>
      <rPr>
        <b/>
        <sz val="9"/>
        <color indexed="8"/>
        <rFont val="Times New Roman"/>
        <charset val="134"/>
      </rPr>
      <t>68</t>
    </r>
    <r>
      <rPr>
        <b/>
        <sz val="9"/>
        <color indexed="8"/>
        <rFont val="方正仿宋_GBK"/>
        <charset val="134"/>
      </rPr>
      <t>个）</t>
    </r>
  </si>
  <si>
    <t>沾益区珠江源物流中心</t>
  </si>
  <si>
    <r>
      <rPr>
        <sz val="9"/>
        <rFont val="方正仿宋_GBK"/>
        <charset val="134"/>
      </rPr>
      <t>占地约</t>
    </r>
    <r>
      <rPr>
        <sz val="9"/>
        <rFont val="Times New Roman"/>
        <charset val="134"/>
      </rPr>
      <t>5</t>
    </r>
    <r>
      <rPr>
        <sz val="9"/>
        <rFont val="方正仿宋_GBK"/>
        <charset val="134"/>
      </rPr>
      <t>平方公里，建设生产配送、产品交易、信息处理、金融服务等为一体的物流园区</t>
    </r>
  </si>
  <si>
    <t>沾益西平五星级酒店</t>
  </si>
  <si>
    <r>
      <rPr>
        <sz val="9"/>
        <rFont val="方正仿宋_GBK"/>
        <charset val="134"/>
      </rPr>
      <t>建设集商务办公、餐饮娱乐、温泉</t>
    </r>
    <r>
      <rPr>
        <sz val="9"/>
        <rFont val="Times New Roman"/>
        <charset val="134"/>
      </rPr>
      <t>SPA</t>
    </r>
    <r>
      <rPr>
        <sz val="9"/>
        <rFont val="方正仿宋_GBK"/>
        <charset val="134"/>
      </rPr>
      <t>、购物休闲、酒店会展等多功能的五星级酒店</t>
    </r>
  </si>
  <si>
    <t>沾益高铁片区五星级酒店</t>
  </si>
  <si>
    <r>
      <rPr>
        <sz val="9"/>
        <rFont val="方正仿宋_GBK"/>
        <charset val="134"/>
      </rPr>
      <t>占地约</t>
    </r>
    <r>
      <rPr>
        <sz val="9"/>
        <rFont val="Times New Roman"/>
        <charset val="134"/>
      </rPr>
      <t>48</t>
    </r>
    <r>
      <rPr>
        <sz val="9"/>
        <rFont val="方正仿宋_GBK"/>
        <charset val="134"/>
      </rPr>
      <t>亩，建设具备大堂接待、商务用房、餐厅、会议、娱乐、各类主题包房的五星级酒店</t>
    </r>
  </si>
  <si>
    <t>沾益农林投冷链物流项目</t>
  </si>
  <si>
    <r>
      <rPr>
        <sz val="9"/>
        <rFont val="方正仿宋_GBK"/>
        <charset val="134"/>
      </rPr>
      <t>占地</t>
    </r>
    <r>
      <rPr>
        <sz val="9"/>
        <rFont val="Times New Roman"/>
        <charset val="134"/>
      </rPr>
      <t>460</t>
    </r>
    <r>
      <rPr>
        <sz val="9"/>
        <rFont val="方正仿宋_GBK"/>
        <charset val="134"/>
      </rPr>
      <t>亩，建设仓储物流、冷库、库房、产品加工用房等，配套建设景观及绿化、道路等</t>
    </r>
  </si>
  <si>
    <t>沾益金龙商业酒店</t>
  </si>
  <si>
    <r>
      <rPr>
        <sz val="9"/>
        <rFont val="方正仿宋_GBK"/>
        <charset val="134"/>
      </rPr>
      <t>占地约</t>
    </r>
    <r>
      <rPr>
        <sz val="9"/>
        <rFont val="Times New Roman"/>
        <charset val="134"/>
      </rPr>
      <t>50</t>
    </r>
    <r>
      <rPr>
        <sz val="9"/>
        <rFont val="方正仿宋_GBK"/>
        <charset val="134"/>
      </rPr>
      <t>亩，建设商务用房、餐厅、会议、娱乐为一体的五星级酒店</t>
    </r>
  </si>
  <si>
    <t>沾益龙华农超市</t>
  </si>
  <si>
    <r>
      <rPr>
        <sz val="9"/>
        <rFont val="方正仿宋_GBK"/>
        <charset val="134"/>
      </rPr>
      <t>占地面积</t>
    </r>
    <r>
      <rPr>
        <sz val="9"/>
        <rFont val="Times New Roman"/>
        <charset val="134"/>
      </rPr>
      <t>42042</t>
    </r>
    <r>
      <rPr>
        <sz val="9"/>
        <rFont val="方正仿宋_GBK"/>
        <charset val="134"/>
      </rPr>
      <t>平方米，建筑面积</t>
    </r>
    <r>
      <rPr>
        <sz val="9"/>
        <rFont val="Times New Roman"/>
        <charset val="134"/>
      </rPr>
      <t>262500</t>
    </r>
    <r>
      <rPr>
        <sz val="9"/>
        <rFont val="方正仿宋_GBK"/>
        <charset val="134"/>
      </rPr>
      <t>平方米，建设农贸市场</t>
    </r>
    <r>
      <rPr>
        <sz val="9"/>
        <rFont val="Times New Roman"/>
        <charset val="134"/>
      </rPr>
      <t>29000</t>
    </r>
    <r>
      <rPr>
        <sz val="9"/>
        <rFont val="方正仿宋_GBK"/>
        <charset val="134"/>
      </rPr>
      <t>平方</t>
    </r>
    <r>
      <rPr>
        <sz val="9"/>
        <rFont val="方正仿宋_GBK"/>
        <charset val="134"/>
      </rPr>
      <t>米，超市</t>
    </r>
    <r>
      <rPr>
        <sz val="9"/>
        <rFont val="Times New Roman"/>
        <charset val="134"/>
      </rPr>
      <t>8000</t>
    </r>
    <r>
      <rPr>
        <sz val="9"/>
        <rFont val="方正仿宋_GBK"/>
        <charset val="134"/>
      </rPr>
      <t>平方米</t>
    </r>
  </si>
  <si>
    <t>云南省煤炭交易（储配）中心</t>
  </si>
  <si>
    <r>
      <rPr>
        <sz val="9"/>
        <rFont val="方正仿宋_GBK"/>
        <charset val="134"/>
      </rPr>
      <t>占地面积为</t>
    </r>
    <r>
      <rPr>
        <sz val="9"/>
        <rFont val="Times New Roman"/>
        <charset val="134"/>
      </rPr>
      <t>500</t>
    </r>
    <r>
      <rPr>
        <sz val="9"/>
        <rFont val="方正仿宋_GBK"/>
        <charset val="134"/>
      </rPr>
      <t>亩，整合原煤、焦煤的中转市场，延伸产业链，推动煤化工产业转型升级</t>
    </r>
  </si>
  <si>
    <t>云南能投集团公司</t>
  </si>
  <si>
    <t>沾益田园高品质酒店</t>
  </si>
  <si>
    <r>
      <rPr>
        <sz val="9"/>
        <rFont val="方正仿宋_GBK"/>
        <charset val="134"/>
      </rPr>
      <t>规划占地</t>
    </r>
    <r>
      <rPr>
        <sz val="9"/>
        <rFont val="Times New Roman"/>
        <charset val="134"/>
      </rPr>
      <t>30</t>
    </r>
    <r>
      <rPr>
        <sz val="9"/>
        <rFont val="方正仿宋_GBK"/>
        <charset val="134"/>
      </rPr>
      <t>亩，建设以田园风光为主题的高品质酒店</t>
    </r>
  </si>
  <si>
    <t>沾益壹然云府商业广场</t>
  </si>
  <si>
    <r>
      <rPr>
        <sz val="9"/>
        <rFont val="方正仿宋_GBK"/>
        <charset val="134"/>
      </rPr>
      <t>占地面积</t>
    </r>
    <r>
      <rPr>
        <sz val="9"/>
        <rFont val="Times New Roman"/>
        <charset val="134"/>
      </rPr>
      <t>24</t>
    </r>
    <r>
      <rPr>
        <sz val="9"/>
        <rFont val="方正仿宋_GBK"/>
        <charset val="134"/>
      </rPr>
      <t>亩，建筑面积</t>
    </r>
    <r>
      <rPr>
        <sz val="9"/>
        <rFont val="Times New Roman"/>
        <charset val="134"/>
      </rPr>
      <t>9</t>
    </r>
    <r>
      <rPr>
        <sz val="9"/>
        <rFont val="方正仿宋_GBK"/>
        <charset val="134"/>
      </rPr>
      <t>万平方米，建设地下室、地上商业楼层、写字楼等</t>
    </r>
  </si>
  <si>
    <t>沾益区壹然投资
有限公司</t>
  </si>
  <si>
    <t>沾益区乡村新型商业中心项目</t>
  </si>
  <si>
    <t>在白水、大坡、德泽、菱角、播乐、炎方等集镇分别建设集购物超市、农贸市场为一体的乡村新型商业中心</t>
  </si>
  <si>
    <t>各乡镇人民政府</t>
  </si>
  <si>
    <t>中烟（沾益）仓储物流项目</t>
  </si>
  <si>
    <t>建设中烟集团区域仓储物流中心</t>
  </si>
  <si>
    <t>沾益工业园区
城西片区</t>
  </si>
  <si>
    <t>中烟集团公司</t>
  </si>
  <si>
    <t>沾益南盘江休闲酒吧街区</t>
  </si>
  <si>
    <r>
      <rPr>
        <sz val="9"/>
        <rFont val="方正仿宋_GBK"/>
        <charset val="134"/>
      </rPr>
      <t>以休闲酒吧为特色，打造特色街区</t>
    </r>
    <r>
      <rPr>
        <sz val="9"/>
        <rFont val="Times New Roman"/>
        <charset val="134"/>
      </rPr>
      <t>3.2</t>
    </r>
    <r>
      <rPr>
        <sz val="9"/>
        <rFont val="方正仿宋_GBK"/>
        <charset val="134"/>
      </rPr>
      <t>公里</t>
    </r>
  </si>
  <si>
    <t>沾益区住建局</t>
  </si>
  <si>
    <t>沾益高铁片区商务中心</t>
  </si>
  <si>
    <r>
      <rPr>
        <sz val="9"/>
        <rFont val="方正仿宋_GBK"/>
        <charset val="134"/>
      </rPr>
      <t>占地面积</t>
    </r>
    <r>
      <rPr>
        <sz val="9"/>
        <rFont val="Times New Roman"/>
        <charset val="134"/>
      </rPr>
      <t>182</t>
    </r>
    <r>
      <rPr>
        <sz val="9"/>
        <rFont val="方正仿宋_GBK"/>
        <charset val="134"/>
      </rPr>
      <t>亩，集贸易展览、商务酒店为一体的综合性会展设施</t>
    </r>
  </si>
  <si>
    <t>沾益佛教文化街区项目</t>
  </si>
  <si>
    <r>
      <rPr>
        <sz val="9"/>
        <rFont val="方正仿宋_GBK"/>
        <charset val="134"/>
      </rPr>
      <t>规划占地面积</t>
    </r>
    <r>
      <rPr>
        <sz val="9"/>
        <rFont val="Times New Roman"/>
        <charset val="134"/>
      </rPr>
      <t>40</t>
    </r>
    <r>
      <rPr>
        <sz val="9"/>
        <rFont val="方正仿宋_GBK"/>
        <charset val="134"/>
      </rPr>
      <t>亩，建设集佛教饮食、佛教文化、佛教饰品、佛教贡品等为一体街区</t>
    </r>
  </si>
  <si>
    <t>沾益区蔬菜冷链物流区域中心</t>
  </si>
  <si>
    <r>
      <rPr>
        <sz val="9"/>
        <rFont val="方正仿宋_GBK"/>
        <charset val="134"/>
      </rPr>
      <t>规划面积</t>
    </r>
    <r>
      <rPr>
        <sz val="9"/>
        <rFont val="Times New Roman"/>
        <charset val="134"/>
      </rPr>
      <t>150</t>
    </r>
    <r>
      <rPr>
        <sz val="9"/>
        <rFont val="方正仿宋_GBK"/>
        <charset val="134"/>
      </rPr>
      <t>亩，建设冷链物流设施设备、配套设施等</t>
    </r>
  </si>
  <si>
    <t>沾益西河片区商业广场</t>
  </si>
  <si>
    <r>
      <rPr>
        <sz val="9"/>
        <rFont val="方正仿宋_GBK"/>
        <charset val="134"/>
      </rPr>
      <t>占地面积</t>
    </r>
    <r>
      <rPr>
        <sz val="9"/>
        <rFont val="Times New Roman"/>
        <charset val="134"/>
      </rPr>
      <t>34</t>
    </r>
    <r>
      <rPr>
        <sz val="9"/>
        <rFont val="方正仿宋_GBK"/>
        <charset val="134"/>
      </rPr>
      <t>亩，建筑面积约</t>
    </r>
    <r>
      <rPr>
        <sz val="9"/>
        <rFont val="Times New Roman"/>
        <charset val="134"/>
      </rPr>
      <t>6</t>
    </r>
    <r>
      <rPr>
        <sz val="9"/>
        <rFont val="方正仿宋_GBK"/>
        <charset val="134"/>
      </rPr>
      <t>万平方米</t>
    </r>
  </si>
  <si>
    <t>沾益禅泉客栈</t>
  </si>
  <si>
    <r>
      <rPr>
        <sz val="9"/>
        <rFont val="方正仿宋_GBK"/>
        <charset val="134"/>
      </rPr>
      <t>占地面积</t>
    </r>
    <r>
      <rPr>
        <sz val="9"/>
        <rFont val="Times New Roman"/>
        <charset val="134"/>
      </rPr>
      <t>200</t>
    </r>
    <r>
      <rPr>
        <sz val="9"/>
        <rFont val="方正仿宋_GBK"/>
        <charset val="134"/>
      </rPr>
      <t>亩，建设观光旅游、香客接待、参禅礼佛、休闲度假等为一体的客栈</t>
    </r>
  </si>
  <si>
    <t>沾益炎方蔬菜冷链物流中心项目</t>
  </si>
  <si>
    <r>
      <rPr>
        <sz val="9"/>
        <rFont val="方正仿宋_GBK"/>
        <charset val="134"/>
      </rPr>
      <t>建设</t>
    </r>
    <r>
      <rPr>
        <sz val="9"/>
        <rFont val="Times New Roman"/>
        <charset val="134"/>
      </rPr>
      <t>180</t>
    </r>
    <r>
      <rPr>
        <sz val="9"/>
        <rFont val="方正仿宋_GBK"/>
        <charset val="134"/>
      </rPr>
      <t>亩蔬菜冷链物流中心，配套冷链物流设施设备等</t>
    </r>
  </si>
  <si>
    <t>沾益区街道社区商业中心项目</t>
  </si>
  <si>
    <t>在龙华、西平、金龙、花山街道建设社区商业中心，在许家山、安家院建设农贸市场</t>
  </si>
  <si>
    <t>各街道办事处</t>
  </si>
  <si>
    <t>沾益农家休闲度假村</t>
  </si>
  <si>
    <r>
      <rPr>
        <sz val="9"/>
        <rFont val="方正仿宋_GBK"/>
        <charset val="134"/>
      </rPr>
      <t>占地面积</t>
    </r>
    <r>
      <rPr>
        <sz val="9"/>
        <rFont val="Times New Roman"/>
        <charset val="134"/>
      </rPr>
      <t>1000</t>
    </r>
    <r>
      <rPr>
        <sz val="9"/>
        <rFont val="方正仿宋_GBK"/>
        <charset val="134"/>
      </rPr>
      <t>亩，建设集休闲度假、农村美食、观光旅游、垂钓养生等为一体的休闲度假村</t>
    </r>
  </si>
  <si>
    <t>曲靖福牌实业现代仓储物流中心项目</t>
  </si>
  <si>
    <t>新建物流仓库、办公楼等设施</t>
  </si>
  <si>
    <t>曲靖福牌实业
有限公司</t>
  </si>
  <si>
    <t>沾益联邦物流曲靖快运物流园</t>
  </si>
  <si>
    <t>新建零担快运物流园及电子商务项目，配套其他辅助设施</t>
  </si>
  <si>
    <t>沾益黑桥科创中心</t>
  </si>
  <si>
    <t>以原水泥厂等原建筑为基础，打造集煤化工、铝产业、硅产业的绿色能源科创中心</t>
  </si>
  <si>
    <t>沾益区
西平街道</t>
  </si>
  <si>
    <t>沾益金龙民间特色美食街项目</t>
  </si>
  <si>
    <r>
      <rPr>
        <sz val="9"/>
        <rFont val="方正仿宋_GBK"/>
        <charset val="134"/>
      </rPr>
      <t>占地</t>
    </r>
    <r>
      <rPr>
        <sz val="9"/>
        <rFont val="Times New Roman"/>
        <charset val="134"/>
      </rPr>
      <t>4.2</t>
    </r>
    <r>
      <rPr>
        <sz val="9"/>
        <rFont val="方正仿宋_GBK"/>
        <charset val="134"/>
      </rPr>
      <t>万平方米，建筑面积</t>
    </r>
    <r>
      <rPr>
        <sz val="9"/>
        <rFont val="Times New Roman"/>
        <charset val="134"/>
      </rPr>
      <t>47</t>
    </r>
    <r>
      <rPr>
        <sz val="9"/>
        <rFont val="方正仿宋_GBK"/>
        <charset val="134"/>
      </rPr>
      <t>万平方米，建设集食品广场、小吃街、喷泉、水幕电影等为一体的饮食街区</t>
    </r>
  </si>
  <si>
    <t>沾益滇东北零担快运物流园</t>
  </si>
  <si>
    <r>
      <rPr>
        <sz val="9"/>
        <rFont val="方正仿宋_GBK"/>
        <charset val="134"/>
      </rPr>
      <t>建设可容纳物流及工商企业近百余家、停泊装载车辆</t>
    </r>
    <r>
      <rPr>
        <sz val="9"/>
        <rFont val="Times New Roman"/>
        <charset val="134"/>
      </rPr>
      <t>300</t>
    </r>
    <r>
      <rPr>
        <sz val="9"/>
        <rFont val="方正仿宋_GBK"/>
        <charset val="134"/>
      </rPr>
      <t>余辆，年均</t>
    </r>
    <r>
      <rPr>
        <sz val="9"/>
        <rFont val="Times New Roman"/>
        <charset val="134"/>
      </rPr>
      <t>10</t>
    </r>
    <r>
      <rPr>
        <sz val="9"/>
        <rFont val="方正仿宋_GBK"/>
        <charset val="134"/>
      </rPr>
      <t>万吨货物周转量的物流园</t>
    </r>
  </si>
  <si>
    <t>沾益电子商务进农村综合项目</t>
  </si>
  <si>
    <t>建设农村电子商务公共服务中心、农村电商村级服务站点等</t>
  </si>
  <si>
    <t>沾益区现代城市物流配送中心</t>
  </si>
  <si>
    <t>建设集仓储、包装加工、配送、信息管理、调拨等为一体的现代城市物流配送中心</t>
  </si>
  <si>
    <t>沾益德泽综合物流基地项目</t>
  </si>
  <si>
    <r>
      <rPr>
        <sz val="9"/>
        <rFont val="方正仿宋_GBK"/>
        <charset val="134"/>
      </rPr>
      <t>占地</t>
    </r>
    <r>
      <rPr>
        <sz val="9"/>
        <rFont val="Times New Roman"/>
        <charset val="134"/>
      </rPr>
      <t>80</t>
    </r>
    <r>
      <rPr>
        <sz val="9"/>
        <rFont val="方正仿宋_GBK"/>
        <charset val="134"/>
      </rPr>
      <t>亩，建设综合服务、产品交易、仓储功能区等，配套辅助设施</t>
    </r>
  </si>
  <si>
    <t>沾益交通客运设施建设项目</t>
  </si>
  <si>
    <r>
      <rPr>
        <sz val="9"/>
        <rFont val="方正仿宋_GBK"/>
        <charset val="134"/>
      </rPr>
      <t>在各行政村建设客运站</t>
    </r>
    <r>
      <rPr>
        <sz val="9"/>
        <rFont val="Times New Roman"/>
        <charset val="134"/>
      </rPr>
      <t>120</t>
    </r>
    <r>
      <rPr>
        <sz val="9"/>
        <rFont val="方正仿宋_GBK"/>
        <charset val="134"/>
      </rPr>
      <t>个，配备候车厅、餐厅、卫生间、健身中心、超市、候车服务站等</t>
    </r>
  </si>
  <si>
    <t>沾益菱角乡集贸市场建设项目</t>
  </si>
  <si>
    <t>新建菱角、赤章、水冲等集贸市场</t>
  </si>
  <si>
    <t>沾益宏泰城镇建设开发经营公司</t>
  </si>
  <si>
    <t>沾益矿山配件市场</t>
  </si>
  <si>
    <t>新建矿山配件交易、物流、设备中转装配、研发基地、办公大楼等</t>
  </si>
  <si>
    <t>沾益现代都市农场餐饮园</t>
  </si>
  <si>
    <t>建设集种植、采收为一体的现代都市型农场，配套美食城、食品街等</t>
  </si>
  <si>
    <t>曲靖高新投冷链物流项目</t>
  </si>
  <si>
    <t>新建冷链物流、仓库、办公楼等设施</t>
  </si>
  <si>
    <t>曲靖高新投
有限公司</t>
  </si>
  <si>
    <t>曲靖北片区（沾益）海鲜城</t>
  </si>
  <si>
    <t>打造集海鲜消费、观赏、体验等为一体的海鲜消费专业街区</t>
  </si>
  <si>
    <t>沾益区德泽牛栏江商贸中心建设项目</t>
  </si>
  <si>
    <r>
      <rPr>
        <sz val="9"/>
        <rFont val="方正仿宋_GBK"/>
        <charset val="134"/>
      </rPr>
      <t>规划用地面积</t>
    </r>
    <r>
      <rPr>
        <sz val="9"/>
        <rFont val="Times New Roman"/>
        <charset val="134"/>
      </rPr>
      <t>50</t>
    </r>
    <r>
      <rPr>
        <sz val="9"/>
        <rFont val="方正仿宋_GBK"/>
        <charset val="134"/>
      </rPr>
      <t>亩，新建综合商住楼</t>
    </r>
    <r>
      <rPr>
        <sz val="9"/>
        <rFont val="Times New Roman"/>
        <charset val="134"/>
      </rPr>
      <t>3</t>
    </r>
    <r>
      <rPr>
        <sz val="9"/>
        <rFont val="方正仿宋_GBK"/>
        <charset val="134"/>
      </rPr>
      <t>栋、商铺</t>
    </r>
    <r>
      <rPr>
        <sz val="9"/>
        <rFont val="Times New Roman"/>
        <charset val="134"/>
      </rPr>
      <t>2</t>
    </r>
    <r>
      <rPr>
        <sz val="9"/>
        <rFont val="方正仿宋_GBK"/>
        <charset val="134"/>
      </rPr>
      <t>栋、农贸市场</t>
    </r>
    <r>
      <rPr>
        <sz val="9"/>
        <rFont val="Times New Roman"/>
        <charset val="134"/>
      </rPr>
      <t>2</t>
    </r>
    <r>
      <rPr>
        <sz val="9"/>
        <rFont val="方正仿宋_GBK"/>
        <charset val="134"/>
      </rPr>
      <t>栋、工贸市场</t>
    </r>
    <r>
      <rPr>
        <sz val="9"/>
        <rFont val="Times New Roman"/>
        <charset val="134"/>
      </rPr>
      <t>2</t>
    </r>
    <r>
      <rPr>
        <sz val="9"/>
        <rFont val="方正仿宋_GBK"/>
        <charset val="134"/>
      </rPr>
      <t>栋，配套相关附属设施</t>
    </r>
  </si>
  <si>
    <t>沾益小河底冷链物流项目</t>
  </si>
  <si>
    <r>
      <rPr>
        <sz val="9"/>
        <rFont val="方正仿宋_GBK"/>
        <charset val="134"/>
      </rPr>
      <t>新建保鲜库</t>
    </r>
    <r>
      <rPr>
        <sz val="9"/>
        <rFont val="Times New Roman"/>
        <charset val="134"/>
      </rPr>
      <t>8000</t>
    </r>
    <r>
      <rPr>
        <sz val="9"/>
        <rFont val="方正仿宋_GBK"/>
        <charset val="134"/>
      </rPr>
      <t>平方米、速冻库</t>
    </r>
    <r>
      <rPr>
        <sz val="9"/>
        <rFont val="Times New Roman"/>
        <charset val="134"/>
      </rPr>
      <t>3200</t>
    </r>
    <r>
      <rPr>
        <sz val="9"/>
        <rFont val="方正仿宋_GBK"/>
        <charset val="134"/>
      </rPr>
      <t>平方米、冷藏库</t>
    </r>
    <r>
      <rPr>
        <sz val="9"/>
        <rFont val="Times New Roman"/>
        <charset val="134"/>
      </rPr>
      <t>9000</t>
    </r>
    <r>
      <rPr>
        <sz val="9"/>
        <rFont val="方正仿宋_GBK"/>
        <charset val="134"/>
      </rPr>
      <t>平方米、加工包装车间</t>
    </r>
    <r>
      <rPr>
        <sz val="9"/>
        <rFont val="Times New Roman"/>
        <charset val="134"/>
      </rPr>
      <t>1500</t>
    </r>
    <r>
      <rPr>
        <sz val="9"/>
        <rFont val="方正仿宋_GBK"/>
        <charset val="134"/>
      </rPr>
      <t>平方米，配套交易中心等设施</t>
    </r>
  </si>
  <si>
    <t>沾益区电商分仓中心</t>
  </si>
  <si>
    <t>建设电商快递仓储中心、分拣中心等多功能的分仓中心</t>
  </si>
  <si>
    <t>沾益区大坡冷链物流中心项目</t>
  </si>
  <si>
    <r>
      <rPr>
        <sz val="9"/>
        <rFont val="方正仿宋_GBK"/>
        <charset val="134"/>
      </rPr>
      <t>项目用地</t>
    </r>
    <r>
      <rPr>
        <sz val="9"/>
        <rFont val="Times New Roman"/>
        <charset val="134"/>
      </rPr>
      <t>30</t>
    </r>
    <r>
      <rPr>
        <sz val="9"/>
        <rFont val="方正仿宋_GBK"/>
        <charset val="134"/>
      </rPr>
      <t>亩，建设冷库、仓库、初级加工等设施，配套水、电等</t>
    </r>
  </si>
  <si>
    <t>沾益商业步行街项目</t>
  </si>
  <si>
    <t>打造一条烧烤消费专业街</t>
  </si>
  <si>
    <t>沾益区德泽特色餐饮街区项目</t>
  </si>
  <si>
    <r>
      <rPr>
        <sz val="9"/>
        <rFont val="方正仿宋_GBK"/>
        <charset val="134"/>
      </rPr>
      <t>沿松会线德泽集镇段建设一条</t>
    </r>
    <r>
      <rPr>
        <sz val="9"/>
        <rFont val="Times New Roman"/>
        <charset val="134"/>
      </rPr>
      <t>100</t>
    </r>
    <r>
      <rPr>
        <sz val="9"/>
        <rFont val="方正仿宋_GBK"/>
        <charset val="134"/>
      </rPr>
      <t>个左右门店的商业街，配套公共休闲区域</t>
    </r>
  </si>
  <si>
    <t>曲靖吉磊金龙建材市场项目</t>
  </si>
  <si>
    <r>
      <rPr>
        <sz val="9"/>
        <rFont val="方正仿宋_GBK"/>
        <charset val="134"/>
      </rPr>
      <t>项目占地</t>
    </r>
    <r>
      <rPr>
        <sz val="9"/>
        <rFont val="Times New Roman"/>
        <charset val="134"/>
      </rPr>
      <t>3</t>
    </r>
    <r>
      <rPr>
        <sz val="9"/>
        <rFont val="方正仿宋_GBK"/>
        <charset val="134"/>
      </rPr>
      <t>万平方米，建地上</t>
    </r>
    <r>
      <rPr>
        <sz val="9"/>
        <rFont val="Times New Roman"/>
        <charset val="134"/>
      </rPr>
      <t>7</t>
    </r>
    <r>
      <rPr>
        <sz val="9"/>
        <rFont val="方正仿宋_GBK"/>
        <charset val="134"/>
      </rPr>
      <t>层、总建筑面积</t>
    </r>
    <r>
      <rPr>
        <sz val="9"/>
        <rFont val="Times New Roman"/>
        <charset val="134"/>
      </rPr>
      <t>1.8</t>
    </r>
    <r>
      <rPr>
        <sz val="9"/>
        <rFont val="方正仿宋_GBK"/>
        <charset val="134"/>
      </rPr>
      <t>万平方米的商住楼</t>
    </r>
  </si>
  <si>
    <t>曲靖市吉磊新型
建材发展有限公司</t>
  </si>
  <si>
    <t>沾益区贵昆铁路既有线商业经济带建设项目</t>
  </si>
  <si>
    <t>在西平街道辖区内铁路既有线上，打造一条集沾益特色美食“文化+美食”经济带</t>
  </si>
  <si>
    <t>沾益区西平街道
办事处</t>
  </si>
  <si>
    <t>沾益区西平老城区特色商业街建设项目</t>
  </si>
  <si>
    <t>对老城区街道进行改造，打造特色商业街区，发展特色街区经济带</t>
  </si>
  <si>
    <t>2021-
2023</t>
  </si>
  <si>
    <t>沾益瑞燃石油白水综合服务区</t>
  </si>
  <si>
    <r>
      <rPr>
        <sz val="9"/>
        <rFont val="方正仿宋_GBK"/>
        <charset val="134"/>
      </rPr>
      <t>占地</t>
    </r>
    <r>
      <rPr>
        <sz val="9"/>
        <rFont val="Times New Roman"/>
        <charset val="134"/>
      </rPr>
      <t>23</t>
    </r>
    <r>
      <rPr>
        <sz val="9"/>
        <rFont val="方正仿宋_GBK"/>
        <charset val="134"/>
      </rPr>
      <t>亩，新建配套综合服务区</t>
    </r>
  </si>
  <si>
    <t>沾益望海商贸汽修汽配城</t>
  </si>
  <si>
    <r>
      <rPr>
        <sz val="9"/>
        <rFont val="方正仿宋_GBK"/>
        <charset val="134"/>
      </rPr>
      <t>占地</t>
    </r>
    <r>
      <rPr>
        <sz val="9"/>
        <rFont val="Times New Roman"/>
        <charset val="134"/>
      </rPr>
      <t>56</t>
    </r>
    <r>
      <rPr>
        <sz val="9"/>
        <rFont val="方正仿宋_GBK"/>
        <charset val="134"/>
      </rPr>
      <t>亩，建设以品牌为主流连锁经营的多功能汽配销售市场</t>
    </r>
  </si>
  <si>
    <t>沾益区商务局</t>
  </si>
  <si>
    <t>沾益区珠江源地方特色街项目</t>
  </si>
  <si>
    <r>
      <rPr>
        <sz val="9"/>
        <rFont val="方正仿宋_GBK"/>
        <charset val="134"/>
      </rPr>
      <t>进行路面改造，特色街</t>
    </r>
    <r>
      <rPr>
        <sz val="9"/>
        <rFont val="Times New Roman"/>
        <charset val="134"/>
      </rPr>
      <t>400</t>
    </r>
    <r>
      <rPr>
        <sz val="9"/>
        <rFont val="方正仿宋_GBK"/>
        <charset val="134"/>
      </rPr>
      <t>户房屋外观改造，新建停车场、旅游购物广场和服务中心</t>
    </r>
  </si>
  <si>
    <t>沾益玉林公园商业街建设项目</t>
  </si>
  <si>
    <r>
      <rPr>
        <sz val="9"/>
        <rFont val="方正仿宋_GBK"/>
        <charset val="134"/>
      </rPr>
      <t>总建筑面积约</t>
    </r>
    <r>
      <rPr>
        <sz val="9"/>
        <rFont val="Times New Roman"/>
        <charset val="134"/>
      </rPr>
      <t>1.7</t>
    </r>
    <r>
      <rPr>
        <sz val="9"/>
        <rFont val="方正仿宋_GBK"/>
        <charset val="134"/>
      </rPr>
      <t>万平方米，建设商业卖场，餐饮配套及特色小吃街，娱乐设施办公管理设施等</t>
    </r>
  </si>
  <si>
    <t>沾益区庄家湾综合市场</t>
  </si>
  <si>
    <r>
      <rPr>
        <sz val="9"/>
        <rFont val="方正仿宋_GBK"/>
        <charset val="134"/>
      </rPr>
      <t>占地</t>
    </r>
    <r>
      <rPr>
        <sz val="9"/>
        <rFont val="Times New Roman"/>
        <charset val="134"/>
      </rPr>
      <t>10666</t>
    </r>
    <r>
      <rPr>
        <sz val="9"/>
        <rFont val="方正仿宋_GBK"/>
        <charset val="134"/>
      </rPr>
      <t>平方米，建设百货商店、生鲜（农贸）市场、专卖店、农特产品展销点等</t>
    </r>
  </si>
  <si>
    <t>沾益区盘江大型综合智慧农贸市场建设项目</t>
  </si>
  <si>
    <t>依托盘江镇农贸市场，建设集农产品展示、交易、检测等为一体的新型农产品交易流通平台</t>
  </si>
  <si>
    <t>沾益区盘江供销社</t>
  </si>
  <si>
    <t>沾益区大石头商业街建设项目</t>
  </si>
  <si>
    <r>
      <rPr>
        <sz val="9"/>
        <rFont val="方正仿宋_GBK"/>
        <charset val="134"/>
      </rPr>
      <t>项目总规划用地面积约</t>
    </r>
    <r>
      <rPr>
        <sz val="9"/>
        <rFont val="Times New Roman"/>
        <charset val="134"/>
      </rPr>
      <t>20</t>
    </r>
    <r>
      <rPr>
        <sz val="9"/>
        <rFont val="方正仿宋_GBK"/>
        <charset val="134"/>
      </rPr>
      <t>亩，新建住宅、商铺、特色商业区，休闲娱乐区，配套完善基础设施</t>
    </r>
  </si>
  <si>
    <t>沾益区药品流通配送中心</t>
  </si>
  <si>
    <t>建设集仓储、分拣、信息化、办公等为一体的药品流通配送中心</t>
  </si>
  <si>
    <t>云南源谷农产品包装冷藏物流建设项目</t>
  </si>
  <si>
    <r>
      <rPr>
        <sz val="9"/>
        <rFont val="方正仿宋_GBK"/>
        <charset val="134"/>
      </rPr>
      <t>建设标准化冷库</t>
    </r>
    <r>
      <rPr>
        <sz val="9"/>
        <rFont val="Times New Roman"/>
        <charset val="134"/>
      </rPr>
      <t>5</t>
    </r>
    <r>
      <rPr>
        <sz val="9"/>
        <rFont val="方正仿宋_GBK"/>
        <charset val="134"/>
      </rPr>
      <t>个</t>
    </r>
    <r>
      <rPr>
        <sz val="9"/>
        <rFont val="Times New Roman"/>
        <charset val="134"/>
      </rPr>
      <t>2000</t>
    </r>
    <r>
      <rPr>
        <sz val="9"/>
        <rFont val="方正仿宋_GBK"/>
        <charset val="134"/>
      </rPr>
      <t>平方米、包装蔬菜塑料筐厂、蔬菜泡沫厂</t>
    </r>
  </si>
  <si>
    <t>云南九皓置业
有限公司</t>
  </si>
  <si>
    <t>沾益西平青年旅馆</t>
  </si>
  <si>
    <t>建设面向青年群体提供可居住与创业的服务式公寓，配置全套家私</t>
  </si>
  <si>
    <t>沾益区果蔬仓储冷链库项目</t>
  </si>
  <si>
    <r>
      <rPr>
        <sz val="9"/>
        <rFont val="方正仿宋_GBK"/>
        <charset val="134"/>
      </rPr>
      <t>建设蔬菜、水果、加工食品等</t>
    </r>
    <r>
      <rPr>
        <sz val="9"/>
        <rFont val="Times New Roman"/>
        <charset val="134"/>
      </rPr>
      <t>5</t>
    </r>
    <r>
      <rPr>
        <sz val="9"/>
        <rFont val="方正仿宋_GBK"/>
        <charset val="134"/>
      </rPr>
      <t>类农产品仓储冷库和购置冷藏车等</t>
    </r>
  </si>
  <si>
    <t>沾益区现代仓储冷链物流项目</t>
  </si>
  <si>
    <t>建设集农产品交易、冷链仓储、分拣加工及其他附属配套设施为一体的现代农产品仓储物流中心</t>
  </si>
  <si>
    <t>中国西部现代农业投资集团有限公司</t>
  </si>
  <si>
    <t>沾益德泽农特产品集散中心建设项目</t>
  </si>
  <si>
    <t>建设肉食禽蛋、蔬菜、水果、水产品交易区及农副产品综合加工区，完善其他配套设施</t>
  </si>
  <si>
    <t>沾益温氏集团配套中转及调配建设项目</t>
  </si>
  <si>
    <t>新建物流基地、设备中转装配、研发基地等</t>
  </si>
  <si>
    <t>沾益天生桥汽车服务园（二期）项目</t>
  </si>
  <si>
    <r>
      <rPr>
        <sz val="9"/>
        <rFont val="方正仿宋_GBK"/>
        <charset val="134"/>
      </rPr>
      <t>新建汽车检测、加油站和餐饮住宿为一体的汽车综合服务园区。占地面积</t>
    </r>
    <r>
      <rPr>
        <sz val="9"/>
        <rFont val="Times New Roman"/>
        <charset val="134"/>
      </rPr>
      <t>81.66</t>
    </r>
    <r>
      <rPr>
        <sz val="9"/>
        <rFont val="方正仿宋_GBK"/>
        <charset val="134"/>
      </rPr>
      <t>亩</t>
    </r>
  </si>
  <si>
    <t>沾益区城市投资
开发公司</t>
  </si>
  <si>
    <t>玉泉湾温泉康体度假山庄建设项目（二期）</t>
  </si>
  <si>
    <r>
      <rPr>
        <sz val="9"/>
        <rFont val="方正仿宋_GBK"/>
        <charset val="134"/>
      </rPr>
      <t>建设亲子温泉康体度假中心、高档室内羽毛球馆</t>
    </r>
    <r>
      <rPr>
        <sz val="9"/>
        <rFont val="Times New Roman"/>
        <charset val="134"/>
      </rPr>
      <t>1000</t>
    </r>
    <r>
      <rPr>
        <sz val="9"/>
        <rFont val="方正仿宋_GBK"/>
        <charset val="134"/>
      </rPr>
      <t>平方米，餐饮楼</t>
    </r>
    <r>
      <rPr>
        <sz val="9"/>
        <rFont val="Times New Roman"/>
        <charset val="134"/>
      </rPr>
      <t>3000</t>
    </r>
    <r>
      <rPr>
        <sz val="9"/>
        <rFont val="方正仿宋_GBK"/>
        <charset val="134"/>
      </rPr>
      <t>平方米，配套户外温泉泡池、游泳区</t>
    </r>
  </si>
  <si>
    <t>曲靖玉泉湾农业
发展有限公司</t>
  </si>
  <si>
    <t>沾益车站记忆建设项目</t>
  </si>
  <si>
    <r>
      <rPr>
        <sz val="9"/>
        <rFont val="方正仿宋_GBK"/>
        <charset val="134"/>
      </rPr>
      <t>用地面积约</t>
    </r>
    <r>
      <rPr>
        <sz val="9"/>
        <rFont val="Times New Roman"/>
        <charset val="134"/>
      </rPr>
      <t>40</t>
    </r>
    <r>
      <rPr>
        <sz val="9"/>
        <rFont val="方正仿宋_GBK"/>
        <charset val="134"/>
      </rPr>
      <t>亩，建筑面积</t>
    </r>
    <r>
      <rPr>
        <sz val="9"/>
        <rFont val="Times New Roman"/>
        <charset val="134"/>
      </rPr>
      <t>15938</t>
    </r>
    <r>
      <rPr>
        <sz val="9"/>
        <rFont val="方正仿宋_GBK"/>
        <charset val="134"/>
      </rPr>
      <t>㎡，建设夜购、夜游、夜食、夜娱、夜练网红打卡地及智慧停车场</t>
    </r>
  </si>
  <si>
    <t>沾益区车站记忆
商业运营有限公司</t>
  </si>
  <si>
    <t>沾益区菱角蔬菜冷链物流项目</t>
  </si>
  <si>
    <r>
      <rPr>
        <sz val="9"/>
        <rFont val="方正仿宋_GBK"/>
        <charset val="134"/>
      </rPr>
      <t>建设预冷库</t>
    </r>
    <r>
      <rPr>
        <sz val="9"/>
        <rFont val="Times New Roman"/>
        <charset val="134"/>
      </rPr>
      <t>3</t>
    </r>
    <r>
      <rPr>
        <sz val="9"/>
        <rFont val="方正仿宋_GBK"/>
        <charset val="134"/>
      </rPr>
      <t>万平方米、冷库</t>
    </r>
    <r>
      <rPr>
        <sz val="9"/>
        <rFont val="Times New Roman"/>
        <charset val="134"/>
      </rPr>
      <t>4</t>
    </r>
    <r>
      <rPr>
        <sz val="9"/>
        <rFont val="方正仿宋_GBK"/>
        <charset val="134"/>
      </rPr>
      <t>个及初加工厂房，发展蔬菜基地</t>
    </r>
    <r>
      <rPr>
        <sz val="9"/>
        <rFont val="Times New Roman"/>
        <charset val="134"/>
      </rPr>
      <t>1</t>
    </r>
    <r>
      <rPr>
        <sz val="9"/>
        <rFont val="方正仿宋_GBK"/>
        <charset val="134"/>
      </rPr>
      <t>万亩</t>
    </r>
  </si>
  <si>
    <t>沾益区农业生产资料配送中心</t>
  </si>
  <si>
    <t>建立健全乡级配送分拣中心，完善村级配送服务网点，形成三级配送服务网络体系</t>
  </si>
  <si>
    <t>沾益区供销社农业生产资料有限公司</t>
  </si>
  <si>
    <t>沾益区盘江蔬菜集散中心</t>
  </si>
  <si>
    <r>
      <rPr>
        <sz val="9"/>
        <rFont val="方正仿宋_GBK"/>
        <charset val="134"/>
      </rPr>
      <t>建大棚</t>
    </r>
    <r>
      <rPr>
        <sz val="9"/>
        <rFont val="Times New Roman"/>
        <charset val="134"/>
      </rPr>
      <t>2</t>
    </r>
    <r>
      <rPr>
        <sz val="9"/>
        <rFont val="方正仿宋_GBK"/>
        <charset val="134"/>
      </rPr>
      <t>万平方米，配套道路硬化和沟渠维护</t>
    </r>
  </si>
  <si>
    <t>沾益区西平光华时代广场</t>
  </si>
  <si>
    <r>
      <rPr>
        <sz val="9"/>
        <rFont val="方正仿宋_GBK"/>
        <charset val="134"/>
      </rPr>
      <t>建设电影历史展示馆、</t>
    </r>
    <r>
      <rPr>
        <sz val="9"/>
        <rFont val="Times New Roman"/>
        <charset val="134"/>
      </rPr>
      <t>KTV</t>
    </r>
    <r>
      <rPr>
        <sz val="9"/>
        <rFont val="方正仿宋_GBK"/>
        <charset val="134"/>
      </rPr>
      <t>区、烧烤区、酒吧等</t>
    </r>
  </si>
  <si>
    <t>2020-
2022</t>
  </si>
  <si>
    <t>沾益区烟花爆竹配送中心</t>
  </si>
  <si>
    <r>
      <rPr>
        <sz val="9"/>
        <rFont val="方正仿宋_GBK"/>
        <charset val="134"/>
      </rPr>
      <t>新建烟花爆竹仓库</t>
    </r>
    <r>
      <rPr>
        <sz val="9"/>
        <rFont val="Times New Roman"/>
        <charset val="134"/>
      </rPr>
      <t>2</t>
    </r>
    <r>
      <rPr>
        <sz val="9"/>
        <rFont val="方正仿宋_GBK"/>
        <charset val="134"/>
      </rPr>
      <t>栋，消防水池、事故水池各</t>
    </r>
    <r>
      <rPr>
        <sz val="9"/>
        <rFont val="Times New Roman"/>
        <charset val="134"/>
      </rPr>
      <t>1</t>
    </r>
    <r>
      <rPr>
        <sz val="9"/>
        <rFont val="方正仿宋_GBK"/>
        <charset val="134"/>
      </rPr>
      <t>个及其他辅助设施</t>
    </r>
  </si>
  <si>
    <t>沾益区播乐高原农特产品交易基地项目</t>
  </si>
  <si>
    <t>以高原农特产品为主，附带其他农特产品的加工、交易基地建设</t>
  </si>
  <si>
    <t>沾益区德泽畜禽交易市场项目</t>
  </si>
  <si>
    <r>
      <rPr>
        <sz val="9"/>
        <rFont val="方正仿宋_GBK"/>
        <charset val="134"/>
      </rPr>
      <t>新建德泽乡畜禽交易市场</t>
    </r>
    <r>
      <rPr>
        <sz val="9"/>
        <rFont val="Times New Roman"/>
        <charset val="134"/>
      </rPr>
      <t>1</t>
    </r>
    <r>
      <rPr>
        <sz val="9"/>
        <rFont val="方正仿宋_GBK"/>
        <charset val="134"/>
      </rPr>
      <t>个，建设面积</t>
    </r>
    <r>
      <rPr>
        <sz val="9"/>
        <rFont val="Times New Roman"/>
        <charset val="134"/>
      </rPr>
      <t>50</t>
    </r>
    <r>
      <rPr>
        <sz val="9"/>
        <rFont val="方正仿宋_GBK"/>
        <charset val="134"/>
      </rPr>
      <t>亩，配套建设消毒室、停车场、圈舍、管理用房等</t>
    </r>
  </si>
  <si>
    <t>盘江路南段和东风商城片区特色街区提升改造</t>
  </si>
  <si>
    <t>改造盘江路南段和东风南路片区建筑物外立面及商铺门头牌匾，提升改造特色街区</t>
  </si>
  <si>
    <r>
      <rPr>
        <b/>
        <sz val="9"/>
        <color indexed="8"/>
        <rFont val="方正仿宋_GBK"/>
        <charset val="134"/>
      </rPr>
      <t>（十四）信息网络（</t>
    </r>
    <r>
      <rPr>
        <b/>
        <sz val="9"/>
        <color indexed="8"/>
        <rFont val="Times New Roman"/>
        <charset val="134"/>
      </rPr>
      <t>4</t>
    </r>
    <r>
      <rPr>
        <b/>
        <sz val="9"/>
        <color indexed="8"/>
        <rFont val="方正仿宋_GBK"/>
        <charset val="134"/>
      </rPr>
      <t>个）</t>
    </r>
  </si>
  <si>
    <t>沾益区数字家庭</t>
  </si>
  <si>
    <t>实现户户通光纤，提升光纤覆盖率及带宽，推广机顶盒、看家宝等家庭适用的产品</t>
  </si>
  <si>
    <t>2020-2030</t>
  </si>
  <si>
    <t>移动沾益分公司</t>
  </si>
  <si>
    <t>沾益工业园区城西片区通讯设施项目</t>
  </si>
  <si>
    <r>
      <rPr>
        <sz val="9"/>
        <rFont val="方正仿宋_GBK"/>
        <charset val="134"/>
      </rPr>
      <t>建设城西电信端局及</t>
    </r>
    <r>
      <rPr>
        <sz val="9"/>
        <rFont val="Times New Roman"/>
        <charset val="134"/>
      </rPr>
      <t>3.1</t>
    </r>
    <r>
      <rPr>
        <sz val="9"/>
        <rFont val="方正仿宋_GBK"/>
        <charset val="134"/>
      </rPr>
      <t>万线配套通讯设备</t>
    </r>
  </si>
  <si>
    <t>沾益区
城西片区</t>
  </si>
  <si>
    <t>电信沾益分公司</t>
  </si>
  <si>
    <t>沾益工业园区白水区通讯设施</t>
  </si>
  <si>
    <r>
      <rPr>
        <sz val="9"/>
        <rFont val="方正仿宋_GBK"/>
        <charset val="134"/>
      </rPr>
      <t>建设白水电信端局及</t>
    </r>
    <r>
      <rPr>
        <sz val="9"/>
        <rFont val="Times New Roman"/>
        <charset val="134"/>
      </rPr>
      <t>2.2</t>
    </r>
    <r>
      <rPr>
        <sz val="9"/>
        <rFont val="方正仿宋_GBK"/>
        <charset val="134"/>
      </rPr>
      <t>万线配套通讯设备</t>
    </r>
  </si>
  <si>
    <t>沾益区
白水片区</t>
  </si>
  <si>
    <t>沾益工业园区花山区通讯设施</t>
  </si>
  <si>
    <r>
      <rPr>
        <sz val="9"/>
        <rFont val="方正仿宋_GBK"/>
        <charset val="134"/>
      </rPr>
      <t>建设花山电信端局及</t>
    </r>
    <r>
      <rPr>
        <sz val="9"/>
        <rFont val="Times New Roman"/>
        <charset val="134"/>
      </rPr>
      <t>8.5</t>
    </r>
    <r>
      <rPr>
        <sz val="9"/>
        <rFont val="方正仿宋_GBK"/>
        <charset val="134"/>
      </rPr>
      <t>万线配套通讯设备</t>
    </r>
  </si>
  <si>
    <t>沾益区
花山片区</t>
  </si>
  <si>
    <r>
      <rPr>
        <b/>
        <sz val="9"/>
        <color indexed="8"/>
        <rFont val="方正仿宋_GBK"/>
        <charset val="134"/>
      </rPr>
      <t>（十五）文体广播（</t>
    </r>
    <r>
      <rPr>
        <b/>
        <sz val="9"/>
        <color indexed="8"/>
        <rFont val="Times New Roman"/>
        <charset val="134"/>
      </rPr>
      <t>7</t>
    </r>
    <r>
      <rPr>
        <b/>
        <sz val="9"/>
        <color indexed="8"/>
        <rFont val="方正仿宋_GBK"/>
        <charset val="134"/>
      </rPr>
      <t>个）</t>
    </r>
  </si>
  <si>
    <t>沾益区综合文化服务中心</t>
  </si>
  <si>
    <t>建设各乡镇（街道）及村（社区）文化综合服务中心，配套阅览室、计算机及配套基础设施建设</t>
  </si>
  <si>
    <t>沾益区文旅局</t>
  </si>
  <si>
    <t>沾益乡镇（街道）文化艺术活动中心</t>
  </si>
  <si>
    <r>
      <rPr>
        <sz val="9"/>
        <rFont val="方正仿宋_GBK"/>
        <charset val="134"/>
      </rPr>
      <t>新建</t>
    </r>
    <r>
      <rPr>
        <sz val="9"/>
        <rFont val="Times New Roman"/>
        <charset val="134"/>
      </rPr>
      <t>11</t>
    </r>
    <r>
      <rPr>
        <sz val="9"/>
        <rFont val="方正仿宋_GBK"/>
        <charset val="134"/>
      </rPr>
      <t>个文化艺术培训馆，购买演艺相关设备及演艺配套设施建设</t>
    </r>
  </si>
  <si>
    <t>沾益区菱角健身中心建设项目</t>
  </si>
  <si>
    <r>
      <rPr>
        <sz val="9"/>
        <rFont val="方正仿宋_GBK"/>
        <charset val="134"/>
      </rPr>
      <t>建设室内体育场馆、老年门球场、室外健身区和休闲区，总建筑规模</t>
    </r>
    <r>
      <rPr>
        <sz val="9"/>
        <rFont val="Times New Roman"/>
        <charset val="134"/>
      </rPr>
      <t>8000</t>
    </r>
    <r>
      <rPr>
        <sz val="9"/>
        <rFont val="方正仿宋_GBK"/>
        <charset val="134"/>
      </rPr>
      <t>平方米</t>
    </r>
  </si>
  <si>
    <t>沾益区
菱角乡</t>
  </si>
  <si>
    <t>沾益区菱角文体公园建设项目</t>
  </si>
  <si>
    <t>新建文体活动中心、休闲步道及小型体育场馆</t>
  </si>
  <si>
    <t>沾益区东部文化广场建设项目</t>
  </si>
  <si>
    <r>
      <rPr>
        <sz val="9"/>
        <rFont val="方正仿宋_GBK"/>
        <charset val="134"/>
      </rPr>
      <t>占地</t>
    </r>
    <r>
      <rPr>
        <sz val="9"/>
        <rFont val="Times New Roman"/>
        <charset val="134"/>
      </rPr>
      <t>50</t>
    </r>
    <r>
      <rPr>
        <sz val="9"/>
        <rFont val="方正仿宋_GBK"/>
        <charset val="134"/>
      </rPr>
      <t>亩，建设综合办公、露天舞台、标准化篮球场、标准化羽毛球场各</t>
    </r>
    <r>
      <rPr>
        <sz val="9"/>
        <rFont val="Times New Roman"/>
        <charset val="134"/>
      </rPr>
      <t>1</t>
    </r>
    <r>
      <rPr>
        <sz val="9"/>
        <rFont val="方正仿宋_GBK"/>
        <charset val="134"/>
      </rPr>
      <t>个，配套附属工程</t>
    </r>
  </si>
  <si>
    <t>沾益区金龙街道文化广播电视中心</t>
  </si>
  <si>
    <t>沾益区新时代文明实践所（站）建设项目</t>
  </si>
  <si>
    <t>在各建制村建设新时代文明实践所，配套新思想大讲堂、未成年人活动室、图书室各功能室相关设施</t>
  </si>
  <si>
    <t>沾益区委宣传部</t>
  </si>
  <si>
    <t>沾益区德泽综合体育中心项目</t>
  </si>
  <si>
    <t>新建综合体育中心，配套建设绿化、亮化、供排水等基础设施建设</t>
  </si>
  <si>
    <r>
      <rPr>
        <b/>
        <sz val="9"/>
        <color indexed="8"/>
        <rFont val="方正仿宋_GBK"/>
        <charset val="134"/>
      </rPr>
      <t>（十六）房地产（</t>
    </r>
    <r>
      <rPr>
        <b/>
        <sz val="9"/>
        <color indexed="8"/>
        <rFont val="Times New Roman"/>
        <charset val="134"/>
      </rPr>
      <t>30</t>
    </r>
    <r>
      <rPr>
        <b/>
        <sz val="9"/>
        <color indexed="8"/>
        <rFont val="方正仿宋_GBK"/>
        <charset val="134"/>
      </rPr>
      <t>个）</t>
    </r>
  </si>
  <si>
    <t>沾益华侨城太和山片区综合开发（一期）</t>
  </si>
  <si>
    <r>
      <rPr>
        <sz val="9"/>
        <rFont val="方正仿宋_GBK"/>
        <charset val="134"/>
      </rPr>
      <t>一期</t>
    </r>
    <r>
      <rPr>
        <sz val="9"/>
        <rFont val="Times New Roman"/>
        <charset val="134"/>
      </rPr>
      <t>700</t>
    </r>
    <r>
      <rPr>
        <sz val="9"/>
        <rFont val="方正仿宋_GBK"/>
        <charset val="134"/>
      </rPr>
      <t>亩，建设文化广场、半山温泉疗养区、国际交流中心、民俗欢乐街区、半山温泉会馆等</t>
    </r>
  </si>
  <si>
    <t>沾益汇福源尚居建设项目</t>
  </si>
  <si>
    <r>
      <rPr>
        <sz val="9"/>
        <rFont val="方正仿宋_GBK"/>
        <charset val="134"/>
      </rPr>
      <t>总建筑面积</t>
    </r>
    <r>
      <rPr>
        <sz val="9"/>
        <rFont val="Times New Roman"/>
        <charset val="134"/>
      </rPr>
      <t>39.9</t>
    </r>
    <r>
      <rPr>
        <sz val="9"/>
        <rFont val="方正仿宋_GBK"/>
        <charset val="134"/>
      </rPr>
      <t>万平方米，配套建设人防、消防、停车场等附属设施</t>
    </r>
  </si>
  <si>
    <t>沾益区昱宏房地产开发有限公司</t>
  </si>
  <si>
    <t>沾益区城市综合体项目</t>
  </si>
  <si>
    <t>建设大型城市综合体</t>
  </si>
  <si>
    <t>沾益商业综合体项目</t>
  </si>
  <si>
    <r>
      <rPr>
        <sz val="9"/>
        <rFont val="方正仿宋_GBK"/>
        <charset val="134"/>
      </rPr>
      <t>用地</t>
    </r>
    <r>
      <rPr>
        <sz val="9"/>
        <rFont val="Times New Roman"/>
        <charset val="134"/>
      </rPr>
      <t>48</t>
    </r>
    <r>
      <rPr>
        <sz val="9"/>
        <rFont val="方正仿宋_GBK"/>
        <charset val="134"/>
      </rPr>
      <t>亩，建设高品质城市商住综合体</t>
    </r>
  </si>
  <si>
    <t>沾益区城市投资
开发有限责任公司</t>
  </si>
  <si>
    <r>
      <rPr>
        <sz val="9"/>
        <rFont val="方正仿宋_GBK"/>
        <charset val="134"/>
      </rPr>
      <t>沾益中城华府</t>
    </r>
    <r>
      <rPr>
        <sz val="9"/>
        <rFont val="Times New Roman"/>
        <charset val="134"/>
      </rPr>
      <t>B</t>
    </r>
    <r>
      <rPr>
        <sz val="9"/>
        <rFont val="方正仿宋_GBK"/>
        <charset val="134"/>
      </rPr>
      <t>地块建设项目</t>
    </r>
  </si>
  <si>
    <r>
      <rPr>
        <sz val="9"/>
        <rFont val="方正仿宋_GBK"/>
        <charset val="134"/>
      </rPr>
      <t>总建筑面积</t>
    </r>
    <r>
      <rPr>
        <sz val="9"/>
        <rFont val="Times New Roman"/>
        <charset val="134"/>
      </rPr>
      <t>38.6</t>
    </r>
    <r>
      <rPr>
        <sz val="9"/>
        <rFont val="方正仿宋_GBK"/>
        <charset val="134"/>
      </rPr>
      <t>万平方米，配套建设绿地、停车场等附属设施</t>
    </r>
  </si>
  <si>
    <t>曲靖虹烨房地产
开发有限公司</t>
  </si>
  <si>
    <t>沾益区温氏集团西南总部</t>
  </si>
  <si>
    <r>
      <rPr>
        <sz val="9"/>
        <rFont val="方正仿宋_GBK"/>
        <charset val="134"/>
      </rPr>
      <t>占地</t>
    </r>
    <r>
      <rPr>
        <sz val="9"/>
        <rFont val="Times New Roman"/>
        <charset val="134"/>
      </rPr>
      <t>51</t>
    </r>
    <r>
      <rPr>
        <sz val="9"/>
        <rFont val="方正仿宋_GBK"/>
        <charset val="134"/>
      </rPr>
      <t>亩，建设综合楼</t>
    </r>
    <r>
      <rPr>
        <sz val="9"/>
        <rFont val="Times New Roman"/>
        <charset val="134"/>
      </rPr>
      <t>1</t>
    </r>
    <r>
      <rPr>
        <sz val="9"/>
        <rFont val="方正仿宋_GBK"/>
        <charset val="134"/>
      </rPr>
      <t>栋，温氏家园</t>
    </r>
    <r>
      <rPr>
        <sz val="9"/>
        <rFont val="Times New Roman"/>
        <charset val="134"/>
      </rPr>
      <t>5</t>
    </r>
    <r>
      <rPr>
        <sz val="9"/>
        <rFont val="方正仿宋_GBK"/>
        <charset val="134"/>
      </rPr>
      <t>栋及临街商铺</t>
    </r>
  </si>
  <si>
    <t>沾益力标桐乐府</t>
  </si>
  <si>
    <r>
      <rPr>
        <sz val="9"/>
        <rFont val="方正仿宋_GBK"/>
        <charset val="134"/>
      </rPr>
      <t>新建商住小区，建设规模约</t>
    </r>
    <r>
      <rPr>
        <sz val="9"/>
        <rFont val="Times New Roman"/>
        <charset val="134"/>
      </rPr>
      <t>17.2</t>
    </r>
    <r>
      <rPr>
        <sz val="9"/>
        <rFont val="方正仿宋_GBK"/>
        <charset val="134"/>
      </rPr>
      <t>万平方米</t>
    </r>
  </si>
  <si>
    <t>曲靖桐灿房地产
开发有限公司</t>
  </si>
  <si>
    <t>沾益宏泰江璟苑二期</t>
  </si>
  <si>
    <r>
      <rPr>
        <sz val="9"/>
        <rFont val="方正仿宋_GBK"/>
        <charset val="134"/>
      </rPr>
      <t>新建商住小区，总建筑面积</t>
    </r>
    <r>
      <rPr>
        <sz val="9"/>
        <rFont val="Times New Roman"/>
        <charset val="134"/>
      </rPr>
      <t>20</t>
    </r>
    <r>
      <rPr>
        <sz val="9"/>
        <rFont val="方正仿宋_GBK"/>
        <charset val="134"/>
      </rPr>
      <t>万平方米</t>
    </r>
  </si>
  <si>
    <t>曲靖垄景西河苑</t>
  </si>
  <si>
    <r>
      <rPr>
        <sz val="9"/>
        <rFont val="方正仿宋_GBK"/>
        <charset val="134"/>
      </rPr>
      <t>新建商住小区，总建筑面积</t>
    </r>
    <r>
      <rPr>
        <sz val="9"/>
        <rFont val="Times New Roman"/>
        <charset val="134"/>
      </rPr>
      <t>26.5</t>
    </r>
    <r>
      <rPr>
        <sz val="9"/>
        <rFont val="方正仿宋_GBK"/>
        <charset val="134"/>
      </rPr>
      <t>万平方米</t>
    </r>
  </si>
  <si>
    <t>沾益区垄景房地产开发有限公司</t>
  </si>
  <si>
    <t>沾益新桥佳苑</t>
  </si>
  <si>
    <r>
      <rPr>
        <sz val="9"/>
        <rFont val="方正仿宋_GBK"/>
        <charset val="134"/>
      </rPr>
      <t>总建筑面积</t>
    </r>
    <r>
      <rPr>
        <sz val="9"/>
        <rFont val="Times New Roman"/>
        <charset val="134"/>
      </rPr>
      <t>31.6</t>
    </r>
    <r>
      <rPr>
        <sz val="9"/>
        <rFont val="方正仿宋_GBK"/>
        <charset val="134"/>
      </rPr>
      <t>万平方米，配套建设绿地、停车场、道路、水电系统等附属设施</t>
    </r>
  </si>
  <si>
    <t>2019-2023</t>
  </si>
  <si>
    <t>沾益区广厦房地产开发有限公司</t>
  </si>
  <si>
    <t>沾益自然城三期</t>
  </si>
  <si>
    <r>
      <rPr>
        <sz val="9"/>
        <rFont val="方正仿宋_GBK"/>
        <charset val="134"/>
      </rPr>
      <t>新建商住楼，总建筑面积</t>
    </r>
    <r>
      <rPr>
        <sz val="9"/>
        <rFont val="Times New Roman"/>
        <charset val="134"/>
      </rPr>
      <t>18.6</t>
    </r>
    <r>
      <rPr>
        <sz val="9"/>
        <rFont val="方正仿宋_GBK"/>
        <charset val="134"/>
      </rPr>
      <t>万平方米</t>
    </r>
  </si>
  <si>
    <t>沾益区城市投资
开发有限公司</t>
  </si>
  <si>
    <t>沾益大坡莲花山庄养心苑</t>
  </si>
  <si>
    <r>
      <rPr>
        <sz val="9"/>
        <rFont val="方正仿宋_GBK"/>
        <charset val="134"/>
      </rPr>
      <t>新建商住小区，第一期</t>
    </r>
    <r>
      <rPr>
        <sz val="9"/>
        <rFont val="Times New Roman"/>
        <charset val="134"/>
      </rPr>
      <t>15</t>
    </r>
    <r>
      <rPr>
        <sz val="9"/>
        <rFont val="方正仿宋_GBK"/>
        <charset val="134"/>
      </rPr>
      <t>万平方米</t>
    </r>
  </si>
  <si>
    <t>沾益区
大坡乡</t>
  </si>
  <si>
    <t>沾益胜邦上河园</t>
  </si>
  <si>
    <r>
      <rPr>
        <sz val="9"/>
        <rFont val="方正仿宋_GBK"/>
        <charset val="134"/>
      </rPr>
      <t>总建筑面积为</t>
    </r>
    <r>
      <rPr>
        <sz val="9"/>
        <rFont val="Times New Roman"/>
        <charset val="134"/>
      </rPr>
      <t>15.7</t>
    </r>
    <r>
      <rPr>
        <sz val="9"/>
        <rFont val="方正仿宋_GBK"/>
        <charset val="134"/>
      </rPr>
      <t>万平方米，配套建设绿地、停车场、道路、水电系统等附属设施</t>
    </r>
  </si>
  <si>
    <t>沾益区胜邦房地产开发有限公司</t>
  </si>
  <si>
    <t>沾益区德泽江滨小镇一期</t>
  </si>
  <si>
    <r>
      <rPr>
        <sz val="9"/>
        <rFont val="方正仿宋_GBK"/>
        <charset val="134"/>
      </rPr>
      <t>新建商住小区</t>
    </r>
    <r>
      <rPr>
        <sz val="9"/>
        <rFont val="Times New Roman"/>
        <charset val="134"/>
      </rPr>
      <t>1056</t>
    </r>
    <r>
      <rPr>
        <sz val="9"/>
        <rFont val="方正仿宋_GBK"/>
        <charset val="134"/>
      </rPr>
      <t>套，占地</t>
    </r>
    <r>
      <rPr>
        <sz val="9"/>
        <rFont val="Times New Roman"/>
        <charset val="134"/>
      </rPr>
      <t>40</t>
    </r>
    <r>
      <rPr>
        <sz val="9"/>
        <rFont val="方正仿宋_GBK"/>
        <charset val="134"/>
      </rPr>
      <t>亩，房屋建筑面积约</t>
    </r>
    <r>
      <rPr>
        <sz val="9"/>
        <rFont val="Times New Roman"/>
        <charset val="134"/>
      </rPr>
      <t>190080</t>
    </r>
    <r>
      <rPr>
        <sz val="9"/>
        <rFont val="方正仿宋_GBK"/>
        <charset val="134"/>
      </rPr>
      <t>平方米，其它配套设施建设占地约</t>
    </r>
    <r>
      <rPr>
        <sz val="9"/>
        <rFont val="Times New Roman"/>
        <charset val="134"/>
      </rPr>
      <t>18000</t>
    </r>
    <r>
      <rPr>
        <sz val="9"/>
        <rFont val="方正仿宋_GBK"/>
        <charset val="134"/>
      </rPr>
      <t>平方米</t>
    </r>
  </si>
  <si>
    <t>沾益区              德泽乡</t>
  </si>
  <si>
    <t>沾益北城广场二期项目</t>
  </si>
  <si>
    <r>
      <rPr>
        <sz val="9"/>
        <rFont val="方正仿宋_GBK"/>
        <charset val="134"/>
      </rPr>
      <t>新建住宅小区，总建筑面积</t>
    </r>
    <r>
      <rPr>
        <sz val="9"/>
        <rFont val="Times New Roman"/>
        <charset val="134"/>
      </rPr>
      <t>25.6</t>
    </r>
    <r>
      <rPr>
        <sz val="9"/>
        <rFont val="方正仿宋_GBK"/>
        <charset val="134"/>
      </rPr>
      <t>万平方米，配套建设道路、广场、绿化等设施</t>
    </r>
  </si>
  <si>
    <t>沾益龙聚佳园（公园学府）</t>
  </si>
  <si>
    <r>
      <rPr>
        <sz val="9"/>
        <rFont val="方正仿宋_GBK"/>
        <charset val="134"/>
      </rPr>
      <t>新建商住小区，总面积</t>
    </r>
    <r>
      <rPr>
        <sz val="9"/>
        <rFont val="Times New Roman"/>
        <charset val="134"/>
      </rPr>
      <t>13.8</t>
    </r>
    <r>
      <rPr>
        <sz val="9"/>
        <rFont val="方正仿宋_GBK"/>
        <charset val="134"/>
      </rPr>
      <t>万平方米，其它配套面积</t>
    </r>
    <r>
      <rPr>
        <sz val="9"/>
        <rFont val="Times New Roman"/>
        <charset val="134"/>
      </rPr>
      <t>3.2</t>
    </r>
    <r>
      <rPr>
        <sz val="9"/>
        <rFont val="方正仿宋_GBK"/>
        <charset val="134"/>
      </rPr>
      <t>万平方米</t>
    </r>
  </si>
  <si>
    <t>沾益区德泽老集镇拆迁安置建设项目</t>
  </si>
  <si>
    <r>
      <rPr>
        <sz val="9"/>
        <rFont val="方正仿宋_GBK"/>
        <charset val="134"/>
      </rPr>
      <t>新建安置小区</t>
    </r>
    <r>
      <rPr>
        <sz val="9"/>
        <rFont val="Times New Roman"/>
        <charset val="134"/>
      </rPr>
      <t>200</t>
    </r>
    <r>
      <rPr>
        <sz val="9"/>
        <rFont val="方正仿宋_GBK"/>
        <charset val="134"/>
      </rPr>
      <t>套，占地</t>
    </r>
    <r>
      <rPr>
        <sz val="9"/>
        <rFont val="Times New Roman"/>
        <charset val="134"/>
      </rPr>
      <t>40</t>
    </r>
    <r>
      <rPr>
        <sz val="9"/>
        <rFont val="方正仿宋_GBK"/>
        <charset val="134"/>
      </rPr>
      <t>亩，房屋建筑面积约</t>
    </r>
    <r>
      <rPr>
        <sz val="9"/>
        <rFont val="Times New Roman"/>
        <charset val="134"/>
      </rPr>
      <t>168000</t>
    </r>
    <r>
      <rPr>
        <sz val="9"/>
        <rFont val="方正仿宋_GBK"/>
        <charset val="134"/>
      </rPr>
      <t>平方米</t>
    </r>
  </si>
  <si>
    <t>沾益龙庭瀚苑</t>
  </si>
  <si>
    <r>
      <rPr>
        <sz val="9"/>
        <rFont val="方正仿宋_GBK"/>
        <charset val="134"/>
      </rPr>
      <t>总建筑面积</t>
    </r>
    <r>
      <rPr>
        <sz val="9"/>
        <rFont val="Times New Roman"/>
        <charset val="134"/>
      </rPr>
      <t>10</t>
    </r>
    <r>
      <rPr>
        <sz val="9"/>
        <rFont val="方正仿宋_GBK"/>
        <charset val="134"/>
      </rPr>
      <t>万平方米，配套建设绿地、停车场、道路、水、电系统等附属设施</t>
    </r>
  </si>
  <si>
    <t>云南水投丽都投资开发有限公司</t>
  </si>
  <si>
    <t>沾益广厦玉林小区二期</t>
  </si>
  <si>
    <r>
      <rPr>
        <sz val="9"/>
        <rFont val="方正仿宋_GBK"/>
        <charset val="134"/>
      </rPr>
      <t>新建商住小区，总建筑面积</t>
    </r>
    <r>
      <rPr>
        <sz val="9"/>
        <rFont val="Times New Roman"/>
        <charset val="134"/>
      </rPr>
      <t>14.4</t>
    </r>
    <r>
      <rPr>
        <sz val="9"/>
        <rFont val="方正仿宋_GBK"/>
        <charset val="134"/>
      </rPr>
      <t>万平方米</t>
    </r>
  </si>
  <si>
    <t>沾益丽晶府</t>
  </si>
  <si>
    <r>
      <rPr>
        <sz val="9"/>
        <rFont val="方正仿宋_GBK"/>
        <charset val="134"/>
      </rPr>
      <t>总建筑面积</t>
    </r>
    <r>
      <rPr>
        <sz val="9"/>
        <rFont val="Times New Roman"/>
        <charset val="134"/>
      </rPr>
      <t>11.5</t>
    </r>
    <r>
      <rPr>
        <sz val="9"/>
        <rFont val="方正仿宋_GBK"/>
        <charset val="134"/>
      </rPr>
      <t>万平方米，住宅总户数</t>
    </r>
    <r>
      <rPr>
        <sz val="9"/>
        <rFont val="Times New Roman"/>
        <charset val="134"/>
      </rPr>
      <t>666</t>
    </r>
    <r>
      <rPr>
        <sz val="9"/>
        <rFont val="方正仿宋_GBK"/>
        <charset val="134"/>
      </rPr>
      <t>户</t>
    </r>
  </si>
  <si>
    <t>沾益广厦中央益府</t>
  </si>
  <si>
    <r>
      <rPr>
        <sz val="9"/>
        <rFont val="方正仿宋_GBK"/>
        <charset val="134"/>
      </rPr>
      <t>新建商住小区，建设规模约</t>
    </r>
    <r>
      <rPr>
        <sz val="9"/>
        <rFont val="Times New Roman"/>
        <charset val="134"/>
      </rPr>
      <t>7</t>
    </r>
    <r>
      <rPr>
        <sz val="9"/>
        <rFont val="方正仿宋_GBK"/>
        <charset val="134"/>
      </rPr>
      <t>万平方米</t>
    </r>
  </si>
  <si>
    <t>沾益高铁东片区房地产项目</t>
  </si>
  <si>
    <r>
      <rPr>
        <sz val="9"/>
        <rFont val="方正仿宋_GBK"/>
        <charset val="134"/>
      </rPr>
      <t>总建筑面积</t>
    </r>
    <r>
      <rPr>
        <sz val="9"/>
        <rFont val="Times New Roman"/>
        <charset val="134"/>
      </rPr>
      <t>13.1</t>
    </r>
    <r>
      <rPr>
        <sz val="9"/>
        <rFont val="方正仿宋_GBK"/>
        <charset val="134"/>
      </rPr>
      <t>万平方米，总户数</t>
    </r>
    <r>
      <rPr>
        <sz val="9"/>
        <rFont val="Times New Roman"/>
        <charset val="134"/>
      </rPr>
      <t>671</t>
    </r>
    <r>
      <rPr>
        <sz val="9"/>
        <rFont val="方正仿宋_GBK"/>
        <charset val="134"/>
      </rPr>
      <t>户，配套建设机动车停车位</t>
    </r>
    <r>
      <rPr>
        <sz val="9"/>
        <rFont val="Times New Roman"/>
        <charset val="134"/>
      </rPr>
      <t>859</t>
    </r>
    <r>
      <rPr>
        <sz val="9"/>
        <rFont val="方正仿宋_GBK"/>
        <charset val="134"/>
      </rPr>
      <t>辆，非机动车停车位</t>
    </r>
    <r>
      <rPr>
        <sz val="9"/>
        <rFont val="Times New Roman"/>
        <charset val="134"/>
      </rPr>
      <t>1134</t>
    </r>
    <r>
      <rPr>
        <sz val="9"/>
        <rFont val="方正仿宋_GBK"/>
        <charset val="134"/>
      </rPr>
      <t>辆</t>
    </r>
  </si>
  <si>
    <t>沾益庄家湾南片区房地产项目</t>
  </si>
  <si>
    <r>
      <rPr>
        <sz val="9"/>
        <rFont val="方正仿宋_GBK"/>
        <charset val="134"/>
      </rPr>
      <t>新建住宅小区，总建筑面积</t>
    </r>
    <r>
      <rPr>
        <sz val="9"/>
        <rFont val="Times New Roman"/>
        <charset val="134"/>
      </rPr>
      <t>19.6</t>
    </r>
    <r>
      <rPr>
        <sz val="9"/>
        <rFont val="方正仿宋_GBK"/>
        <charset val="134"/>
      </rPr>
      <t>万平方米，配套建设广场、绿化、管理用房、环卫等设施</t>
    </r>
  </si>
  <si>
    <t>沾益西河东片区房地产项目</t>
  </si>
  <si>
    <r>
      <rPr>
        <sz val="9"/>
        <rFont val="方正仿宋_GBK"/>
        <charset val="134"/>
      </rPr>
      <t>新建商住小区，总建筑面积</t>
    </r>
    <r>
      <rPr>
        <sz val="9"/>
        <rFont val="Times New Roman"/>
        <charset val="134"/>
      </rPr>
      <t>14.7</t>
    </r>
    <r>
      <rPr>
        <sz val="9"/>
        <rFont val="方正仿宋_GBK"/>
        <charset val="134"/>
      </rPr>
      <t>万平方米，配套建设道路、绿化、停车场及景观等附属设施</t>
    </r>
  </si>
  <si>
    <t>沾益金龙片区房地产项目</t>
  </si>
  <si>
    <r>
      <rPr>
        <sz val="9"/>
        <rFont val="方正仿宋_GBK"/>
        <charset val="134"/>
      </rPr>
      <t>总建筑面积为</t>
    </r>
    <r>
      <rPr>
        <sz val="9"/>
        <rFont val="Times New Roman"/>
        <charset val="134"/>
      </rPr>
      <t>15.7</t>
    </r>
    <r>
      <rPr>
        <sz val="9"/>
        <rFont val="方正仿宋_GBK"/>
        <charset val="134"/>
      </rPr>
      <t>万平方米，配套建设绿地、停车场、水、电系统等附属设施</t>
    </r>
  </si>
  <si>
    <t>沾益西河南片区房地产项目</t>
  </si>
  <si>
    <r>
      <rPr>
        <sz val="9"/>
        <rFont val="方正仿宋_GBK"/>
        <charset val="134"/>
      </rPr>
      <t>总建筑面积</t>
    </r>
    <r>
      <rPr>
        <sz val="9"/>
        <rFont val="Times New Roman"/>
        <charset val="134"/>
      </rPr>
      <t>12.1</t>
    </r>
    <r>
      <rPr>
        <sz val="9"/>
        <rFont val="方正仿宋_GBK"/>
        <charset val="134"/>
      </rPr>
      <t>万平方米，配套机动车停车位</t>
    </r>
    <r>
      <rPr>
        <sz val="9"/>
        <rFont val="Times New Roman"/>
        <charset val="134"/>
      </rPr>
      <t>141</t>
    </r>
    <r>
      <rPr>
        <sz val="9"/>
        <rFont val="方正仿宋_GBK"/>
        <charset val="134"/>
      </rPr>
      <t>个及其他基础设施</t>
    </r>
  </si>
  <si>
    <t>沾益龙府佳园</t>
  </si>
  <si>
    <r>
      <rPr>
        <sz val="9"/>
        <rFont val="方正仿宋_GBK"/>
        <charset val="134"/>
      </rPr>
      <t>新建商住小区，总建筑面积</t>
    </r>
    <r>
      <rPr>
        <sz val="9"/>
        <rFont val="Times New Roman"/>
        <charset val="134"/>
      </rPr>
      <t>13</t>
    </r>
    <r>
      <rPr>
        <sz val="9"/>
        <rFont val="方正仿宋_GBK"/>
        <charset val="134"/>
      </rPr>
      <t>万平方米，住宅</t>
    </r>
    <r>
      <rPr>
        <sz val="9"/>
        <rFont val="Times New Roman"/>
        <charset val="134"/>
      </rPr>
      <t>620</t>
    </r>
    <r>
      <rPr>
        <sz val="9"/>
        <rFont val="方正仿宋_GBK"/>
        <charset val="134"/>
      </rPr>
      <t>套</t>
    </r>
  </si>
  <si>
    <t>曲靖龙聚房地产
开发有限公司</t>
  </si>
  <si>
    <t>沾益高铁西片区房地产项目</t>
  </si>
  <si>
    <r>
      <rPr>
        <sz val="9"/>
        <rFont val="方正仿宋_GBK"/>
        <charset val="134"/>
      </rPr>
      <t>总面积</t>
    </r>
    <r>
      <rPr>
        <sz val="9"/>
        <rFont val="Times New Roman"/>
        <charset val="134"/>
      </rPr>
      <t>7.2</t>
    </r>
    <r>
      <rPr>
        <sz val="9"/>
        <rFont val="方正仿宋_GBK"/>
        <charset val="134"/>
      </rPr>
      <t>万平方米，配套绿地、停车场、水、电系统等附属设施</t>
    </r>
  </si>
  <si>
    <t>沾益城投翠堤雅苑</t>
  </si>
  <si>
    <r>
      <rPr>
        <sz val="9"/>
        <rFont val="方正仿宋_GBK"/>
        <charset val="134"/>
      </rPr>
      <t>新建商住小区，总建筑面积</t>
    </r>
    <r>
      <rPr>
        <sz val="9"/>
        <rFont val="Times New Roman"/>
        <charset val="134"/>
      </rPr>
      <t>3</t>
    </r>
    <r>
      <rPr>
        <sz val="9"/>
        <rFont val="方正仿宋_GBK"/>
        <charset val="134"/>
      </rPr>
      <t>万平方米</t>
    </r>
  </si>
  <si>
    <t>沾益龙华大道东片区房地产开发项目</t>
  </si>
  <si>
    <r>
      <rPr>
        <sz val="9"/>
        <rFont val="方正仿宋_GBK"/>
        <charset val="134"/>
      </rPr>
      <t>总建筑面积</t>
    </r>
    <r>
      <rPr>
        <sz val="9"/>
        <rFont val="Times New Roman"/>
        <charset val="134"/>
      </rPr>
      <t>4.2</t>
    </r>
    <r>
      <rPr>
        <sz val="9"/>
        <rFont val="方正仿宋_GBK"/>
        <charset val="134"/>
      </rPr>
      <t>万平方米，配套建设其他基础设施</t>
    </r>
  </si>
  <si>
    <r>
      <rPr>
        <b/>
        <sz val="9"/>
        <color indexed="8"/>
        <rFont val="方正仿宋_GBK"/>
        <charset val="134"/>
      </rPr>
      <t>（十七）社会养老（</t>
    </r>
    <r>
      <rPr>
        <b/>
        <sz val="9"/>
        <color indexed="8"/>
        <rFont val="Times New Roman"/>
        <charset val="134"/>
      </rPr>
      <t>9</t>
    </r>
    <r>
      <rPr>
        <b/>
        <sz val="9"/>
        <color indexed="8"/>
        <rFont val="方正仿宋_GBK"/>
        <charset val="134"/>
      </rPr>
      <t>个）</t>
    </r>
  </si>
  <si>
    <r>
      <rPr>
        <sz val="9"/>
        <rFont val="方正仿宋_GBK"/>
        <charset val="134"/>
      </rPr>
      <t>沾益区乡村旅游项目</t>
    </r>
  </si>
  <si>
    <r>
      <rPr>
        <sz val="9"/>
        <rFont val="方正仿宋_GBK"/>
        <charset val="134"/>
      </rPr>
      <t>规划建设康养小区，具有医疗、康复功能的社区医院</t>
    </r>
  </si>
  <si>
    <t>2020-2029</t>
  </si>
  <si>
    <t>香港弘道实业投资集团有限公司</t>
  </si>
  <si>
    <r>
      <rPr>
        <sz val="9"/>
        <rFont val="方正仿宋_GBK"/>
        <charset val="134"/>
      </rPr>
      <t>沾益老年公寓建设项目</t>
    </r>
  </si>
  <si>
    <r>
      <rPr>
        <sz val="9"/>
        <rFont val="方正仿宋_GBK"/>
        <charset val="134"/>
      </rPr>
      <t>新建老年公寓，建筑面积</t>
    </r>
    <r>
      <rPr>
        <sz val="9"/>
        <rFont val="Times New Roman"/>
        <charset val="134"/>
      </rPr>
      <t>41500</t>
    </r>
    <r>
      <rPr>
        <sz val="9"/>
        <rFont val="方正仿宋_GBK"/>
        <charset val="134"/>
      </rPr>
      <t>平方米，配套食堂、连廊、休闲区、道路、绿化、停车区及养老服务设备等</t>
    </r>
  </si>
  <si>
    <r>
      <rPr>
        <sz val="9"/>
        <rFont val="方正仿宋_GBK"/>
        <charset val="134"/>
      </rPr>
      <t>沾益区</t>
    </r>
    <r>
      <rPr>
        <sz val="9"/>
        <rFont val="Times New Roman"/>
        <charset val="134"/>
      </rPr>
      <t xml:space="preserve">
</t>
    </r>
    <r>
      <rPr>
        <sz val="9"/>
        <rFont val="方正仿宋_GBK"/>
        <charset val="134"/>
      </rPr>
      <t>龙化街道</t>
    </r>
  </si>
  <si>
    <r>
      <rPr>
        <sz val="9"/>
        <rFont val="方正仿宋_GBK"/>
        <charset val="134"/>
      </rPr>
      <t>沾益区盘江九龙山老年田园康养中心建设项目</t>
    </r>
  </si>
  <si>
    <r>
      <rPr>
        <sz val="9"/>
        <rFont val="方正仿宋_GBK"/>
        <charset val="134"/>
      </rPr>
      <t>占地面积</t>
    </r>
    <r>
      <rPr>
        <sz val="9"/>
        <rFont val="Times New Roman"/>
        <charset val="134"/>
      </rPr>
      <t>500</t>
    </r>
    <r>
      <rPr>
        <sz val="9"/>
        <rFont val="方正仿宋_GBK"/>
        <charset val="134"/>
      </rPr>
      <t>亩，建设床位</t>
    </r>
    <r>
      <rPr>
        <sz val="9"/>
        <rFont val="Times New Roman"/>
        <charset val="134"/>
      </rPr>
      <t>1000</t>
    </r>
    <r>
      <rPr>
        <sz val="9"/>
        <rFont val="方正仿宋_GBK"/>
        <charset val="134"/>
      </rPr>
      <t>个，包含生活区、理疗康复区、娱乐休闲区、健身区</t>
    </r>
  </si>
  <si>
    <t>沾益区庄家湾社区颐养苑项目</t>
  </si>
  <si>
    <r>
      <rPr>
        <sz val="9"/>
        <rFont val="方正仿宋_GBK"/>
        <charset val="134"/>
      </rPr>
      <t>建设红色小饭桌、老年人日间照料中心、社区洗浴酒店等，总建筑面积</t>
    </r>
    <r>
      <rPr>
        <sz val="9"/>
        <rFont val="Times New Roman"/>
        <charset val="134"/>
      </rPr>
      <t>21584</t>
    </r>
    <r>
      <rPr>
        <sz val="9"/>
        <rFont val="方正仿宋_GBK"/>
        <charset val="134"/>
      </rPr>
      <t>平方米</t>
    </r>
  </si>
  <si>
    <r>
      <rPr>
        <sz val="9"/>
        <rFont val="方正仿宋_GBK"/>
        <charset val="134"/>
      </rPr>
      <t>沾益敬老院改扩建设项目</t>
    </r>
  </si>
  <si>
    <r>
      <rPr>
        <sz val="9"/>
        <rFont val="方正仿宋_GBK"/>
        <charset val="134"/>
      </rPr>
      <t>新建或改扩建乡镇（街道）敬老院设施</t>
    </r>
  </si>
  <si>
    <t>各乡镇（街道）</t>
  </si>
  <si>
    <r>
      <rPr>
        <sz val="9"/>
        <rFont val="方正仿宋_GBK"/>
        <charset val="134"/>
      </rPr>
      <t>沾益社区居家养老服务中心</t>
    </r>
  </si>
  <si>
    <r>
      <rPr>
        <sz val="9"/>
        <rFont val="方正仿宋_GBK"/>
        <charset val="134"/>
      </rPr>
      <t>建设街道、乡（镇）居家养老服务中心和农村互助养老服务站，配套附属设施</t>
    </r>
  </si>
  <si>
    <r>
      <rPr>
        <sz val="9"/>
        <rFont val="方正仿宋_GBK"/>
        <charset val="134"/>
      </rPr>
      <t>沾益区老年活动康复中心</t>
    </r>
  </si>
  <si>
    <r>
      <rPr>
        <sz val="9"/>
        <rFont val="方正仿宋_GBK"/>
        <charset val="134"/>
      </rPr>
      <t>占地</t>
    </r>
    <r>
      <rPr>
        <sz val="9"/>
        <rFont val="Times New Roman"/>
        <charset val="134"/>
      </rPr>
      <t>20</t>
    </r>
    <r>
      <rPr>
        <sz val="9"/>
        <rFont val="方正仿宋_GBK"/>
        <charset val="134"/>
      </rPr>
      <t>亩，建筑面积</t>
    </r>
    <r>
      <rPr>
        <sz val="9"/>
        <rFont val="Times New Roman"/>
        <charset val="134"/>
      </rPr>
      <t>7000</t>
    </r>
    <r>
      <rPr>
        <sz val="9"/>
        <rFont val="方正仿宋_GBK"/>
        <charset val="134"/>
      </rPr>
      <t>平方米，建设多功能教室、休息室、餐厅、才艺活动室、室外活动场地</t>
    </r>
  </si>
  <si>
    <t>沾益区民政局</t>
  </si>
  <si>
    <t>曲靖市东部老年养防院项目</t>
  </si>
  <si>
    <r>
      <rPr>
        <sz val="9"/>
        <rFont val="方正仿宋_GBK"/>
        <charset val="134"/>
      </rPr>
      <t>利用原有房屋设施进行加固改造，新建办公楼，并安装相关附属设施</t>
    </r>
  </si>
  <si>
    <r>
      <rPr>
        <sz val="9"/>
        <rFont val="方正仿宋_GBK"/>
        <charset val="134"/>
      </rPr>
      <t>沾益区村（社）老年活动中心（室）建设项目</t>
    </r>
  </si>
  <si>
    <r>
      <rPr>
        <sz val="9"/>
        <rFont val="方正仿宋_GBK"/>
        <charset val="134"/>
      </rPr>
      <t>每个乡镇（街道）建</t>
    </r>
    <r>
      <rPr>
        <sz val="9"/>
        <rFont val="Times New Roman"/>
        <charset val="134"/>
      </rPr>
      <t>3</t>
    </r>
    <r>
      <rPr>
        <sz val="9"/>
        <rFont val="方正仿宋_GBK"/>
        <charset val="134"/>
      </rPr>
      <t>个建筑面积</t>
    </r>
    <r>
      <rPr>
        <sz val="9"/>
        <rFont val="Times New Roman"/>
        <charset val="134"/>
      </rPr>
      <t>200</t>
    </r>
    <r>
      <rPr>
        <sz val="9"/>
        <rFont val="方正仿宋_GBK"/>
        <charset val="134"/>
      </rPr>
      <t>㎡以上活动用房及附属设施</t>
    </r>
  </si>
  <si>
    <r>
      <rPr>
        <b/>
        <sz val="9"/>
        <color indexed="8"/>
        <rFont val="方正仿宋_GBK"/>
        <charset val="134"/>
      </rPr>
      <t>（十八）旅游（</t>
    </r>
    <r>
      <rPr>
        <b/>
        <sz val="9"/>
        <color indexed="8"/>
        <rFont val="Times New Roman"/>
        <charset val="134"/>
      </rPr>
      <t>82</t>
    </r>
    <r>
      <rPr>
        <b/>
        <sz val="9"/>
        <color indexed="8"/>
        <rFont val="方正仿宋_GBK"/>
        <charset val="134"/>
      </rPr>
      <t>个）</t>
    </r>
  </si>
  <si>
    <t>沾益区海峰湿地综合旅游开发建设项目</t>
  </si>
  <si>
    <t>建设北大门综合服务中心、海峰温地夜景赏游空间、湖畔半山酒店等乡村旅游开发及基础设施</t>
  </si>
  <si>
    <t>2016-2025</t>
  </si>
  <si>
    <t>沾益区花山湖综合旅游开发建设项目</t>
  </si>
  <si>
    <r>
      <rPr>
        <sz val="9"/>
        <rFont val="方正仿宋_GBK"/>
        <charset val="134"/>
      </rPr>
      <t>建设养生养老、度假、山地运动等旅游设施，新建影视城、湖畔酒店等，打造</t>
    </r>
    <r>
      <rPr>
        <sz val="9"/>
        <rFont val="Times New Roman"/>
        <charset val="134"/>
      </rPr>
      <t>5A</t>
    </r>
    <r>
      <rPr>
        <sz val="9"/>
        <rFont val="方正仿宋_GBK"/>
        <charset val="134"/>
      </rPr>
      <t>级景区</t>
    </r>
  </si>
  <si>
    <t>珠江源高原体育旅游度假区</t>
  </si>
  <si>
    <r>
      <rPr>
        <sz val="9"/>
        <rFont val="方正仿宋_GBK"/>
        <charset val="134"/>
      </rPr>
      <t>项目占地</t>
    </r>
    <r>
      <rPr>
        <sz val="9"/>
        <rFont val="Times New Roman"/>
        <charset val="134"/>
      </rPr>
      <t>12</t>
    </r>
    <r>
      <rPr>
        <sz val="9"/>
        <rFont val="方正仿宋_GBK"/>
        <charset val="134"/>
      </rPr>
      <t>平方公里，建设迎宾大道、游客服务中心、源头马拉松赛道，配套其他附属设施</t>
    </r>
  </si>
  <si>
    <t>沾益区珠江源银杏主题旅游区</t>
  </si>
  <si>
    <r>
      <rPr>
        <sz val="9"/>
        <rFont val="方正仿宋_GBK"/>
        <charset val="134"/>
      </rPr>
      <t>以</t>
    </r>
    <r>
      <rPr>
        <sz val="9"/>
        <rFont val="Times New Roman"/>
        <charset val="134"/>
      </rPr>
      <t>8</t>
    </r>
    <r>
      <rPr>
        <sz val="9"/>
        <rFont val="方正仿宋_GBK"/>
        <charset val="134"/>
      </rPr>
      <t>万亩标准化银杏种植基地为依托，建设旅游景观大道、游客服务中心等设施</t>
    </r>
  </si>
  <si>
    <t>沾益环九龙片区旅游开发项目</t>
  </si>
  <si>
    <t>新建湖畔酒店，农家乐、游客服务中心、商业街、饮食文化街、特色展示街等，配套旅游设施</t>
  </si>
  <si>
    <t>沾益西平工业遗址文创旅游产业园项目</t>
  </si>
  <si>
    <t>改扩建毛纺厂等工业遗址，改造提升为集影视基地、音乐酒吧等为一体的旅游区</t>
  </si>
  <si>
    <t>沾益太和山康养小镇</t>
  </si>
  <si>
    <t>建设珠源文创产业园、太和山康养养老社区、康养度假酒店、森林绿肺氧吧、盘山秘径健康步道</t>
  </si>
  <si>
    <t>沾益区喜厦原始森林生态旅游建设项目</t>
  </si>
  <si>
    <t>综合保护开发喜厦原始森林，配套道路、给水、通讯、电力、环保设施、公共厕所等基础设施</t>
  </si>
  <si>
    <t>2023-2030</t>
  </si>
  <si>
    <r>
      <rPr>
        <sz val="9"/>
        <rFont val="方正仿宋_GBK"/>
        <charset val="134"/>
      </rPr>
      <t>沾益区盘江蚕桑小镇新建项目</t>
    </r>
  </si>
  <si>
    <r>
      <rPr>
        <sz val="9"/>
        <rFont val="方正仿宋_GBK"/>
        <charset val="134"/>
      </rPr>
      <t>新发展桑园</t>
    </r>
    <r>
      <rPr>
        <sz val="9"/>
        <rFont val="Times New Roman"/>
        <charset val="134"/>
      </rPr>
      <t>1.4</t>
    </r>
    <r>
      <rPr>
        <sz val="9"/>
        <rFont val="方正仿宋_GBK"/>
        <charset val="134"/>
      </rPr>
      <t>万亩，新建蚕桑科技示范园</t>
    </r>
    <r>
      <rPr>
        <sz val="9"/>
        <rFont val="Times New Roman"/>
        <charset val="134"/>
      </rPr>
      <t>1000</t>
    </r>
    <r>
      <rPr>
        <sz val="9"/>
        <rFont val="方正仿宋_GBK"/>
        <charset val="134"/>
      </rPr>
      <t>亩，配套商贸区、休闲娱乐区、文化广场、旅游等设施</t>
    </r>
  </si>
  <si>
    <t>沾益区太阳山雨谷花海项目</t>
  </si>
  <si>
    <r>
      <rPr>
        <sz val="9"/>
        <rFont val="方正仿宋_GBK"/>
        <charset val="134"/>
      </rPr>
      <t>建玫瑰花种植园区，</t>
    </r>
    <r>
      <rPr>
        <sz val="9"/>
        <rFont val="Times New Roman"/>
        <charset val="134"/>
      </rPr>
      <t>1500</t>
    </r>
    <r>
      <rPr>
        <sz val="9"/>
        <rFont val="方正仿宋_GBK"/>
        <charset val="134"/>
      </rPr>
      <t>亩蓝莓、树莓等，</t>
    </r>
    <r>
      <rPr>
        <sz val="9"/>
        <rFont val="Times New Roman"/>
        <charset val="134"/>
      </rPr>
      <t>200</t>
    </r>
    <r>
      <rPr>
        <sz val="9"/>
        <rFont val="方正仿宋_GBK"/>
        <charset val="134"/>
      </rPr>
      <t>亩荷塘种植垂钓园，对河道修护和生态景观建设</t>
    </r>
  </si>
  <si>
    <t>沾益区玉林山半山酒店项目</t>
  </si>
  <si>
    <r>
      <rPr>
        <sz val="9"/>
        <rFont val="方正仿宋_GBK"/>
        <charset val="134"/>
      </rPr>
      <t>建设半山酒店、游客服务中心、红色纪念博物馆，配套旅游步道、绿化、美化工程</t>
    </r>
  </si>
  <si>
    <r>
      <rPr>
        <sz val="9"/>
        <rFont val="方正仿宋_GBK"/>
        <charset val="134"/>
      </rPr>
      <t>沾益区长塘子康养中心项目</t>
    </r>
  </si>
  <si>
    <r>
      <rPr>
        <sz val="9"/>
        <rFont val="方正仿宋_GBK"/>
        <charset val="134"/>
      </rPr>
      <t>新建康养设施，包括远程会诊医院、环湖路、文化公园、休息台、游客服务中心等</t>
    </r>
  </si>
  <si>
    <t>沾益区菱角玉碗水苗寨乡村旅游建设项目</t>
  </si>
  <si>
    <r>
      <rPr>
        <sz val="9"/>
        <rFont val="方正仿宋_GBK"/>
        <charset val="134"/>
      </rPr>
      <t>占地面积</t>
    </r>
    <r>
      <rPr>
        <sz val="9"/>
        <rFont val="Times New Roman"/>
        <charset val="134"/>
      </rPr>
      <t>560</t>
    </r>
    <r>
      <rPr>
        <sz val="9"/>
        <rFont val="方正仿宋_GBK"/>
        <charset val="134"/>
      </rPr>
      <t>亩，建设彝族文化传承学校、民居接待、展演厅、民间工艺美术展销厅等设施</t>
    </r>
  </si>
  <si>
    <r>
      <rPr>
        <sz val="9"/>
        <rFont val="方正仿宋_GBK"/>
        <charset val="134"/>
      </rPr>
      <t>沾益区西河湿地半山酒店</t>
    </r>
  </si>
  <si>
    <r>
      <rPr>
        <sz val="9"/>
        <rFont val="方正仿宋_GBK"/>
        <charset val="134"/>
      </rPr>
      <t>高标准建设半山酒店，包括游客服务中心、商业街、休闲漫步道、环湿地赛道等基础设施</t>
    </r>
  </si>
  <si>
    <r>
      <rPr>
        <sz val="9"/>
        <rFont val="方正仿宋_GBK"/>
        <charset val="134"/>
      </rPr>
      <t>沾益区天生洞动物园</t>
    </r>
  </si>
  <si>
    <r>
      <rPr>
        <sz val="9"/>
        <rFont val="方正仿宋_GBK"/>
        <charset val="134"/>
      </rPr>
      <t>建设大型动物园，配套建设休息厅、购物街、表演区域等基础设施</t>
    </r>
  </si>
  <si>
    <r>
      <rPr>
        <sz val="9"/>
        <rFont val="方正仿宋_GBK"/>
        <charset val="134"/>
      </rPr>
      <t>沾益炎方银杏特色小镇项目</t>
    </r>
  </si>
  <si>
    <r>
      <rPr>
        <sz val="9"/>
        <rFont val="方正仿宋_GBK"/>
        <charset val="134"/>
      </rPr>
      <t>建设特色村庄、生态旅游宜居小镇，建设游客服务中心、购物广场、儿童娱乐中心等</t>
    </r>
  </si>
  <si>
    <r>
      <rPr>
        <sz val="9"/>
        <rFont val="方正仿宋_GBK"/>
        <charset val="134"/>
      </rPr>
      <t>沾益区盘江水晶地旅游度假区建设项目</t>
    </r>
  </si>
  <si>
    <r>
      <rPr>
        <sz val="9"/>
        <rFont val="方正仿宋_GBK"/>
        <charset val="134"/>
      </rPr>
      <t>建设大型水上游乐设施，建设住宿、餐饮等配套设施</t>
    </r>
  </si>
  <si>
    <r>
      <rPr>
        <sz val="9"/>
        <rFont val="方正仿宋_GBK"/>
        <charset val="134"/>
      </rPr>
      <t>沾益彩云梦幻乐园</t>
    </r>
  </si>
  <si>
    <r>
      <rPr>
        <sz val="9"/>
        <rFont val="方正仿宋_GBK"/>
        <charset val="134"/>
      </rPr>
      <t>项目占地</t>
    </r>
    <r>
      <rPr>
        <sz val="9"/>
        <rFont val="Times New Roman"/>
        <charset val="134"/>
      </rPr>
      <t>130</t>
    </r>
    <r>
      <rPr>
        <sz val="9"/>
        <rFont val="方正仿宋_GBK"/>
        <charset val="134"/>
      </rPr>
      <t>亩，新建度假酒店、水上游憩康体游览区、水文化体验区，配套停车场等设施</t>
    </r>
  </si>
  <si>
    <r>
      <rPr>
        <sz val="9"/>
        <rFont val="方正仿宋_GBK"/>
        <charset val="134"/>
      </rPr>
      <t>沾益博物馆建设项目</t>
    </r>
  </si>
  <si>
    <r>
      <rPr>
        <sz val="9"/>
        <rFont val="方正仿宋_GBK"/>
        <charset val="134"/>
      </rPr>
      <t>建设展厅、库房、办公区、多功能厅，配套消防、安保设施设备</t>
    </r>
  </si>
  <si>
    <t>沾益区德泽田园综合体项目</t>
  </si>
  <si>
    <r>
      <rPr>
        <sz val="9"/>
        <rFont val="方正仿宋_GBK"/>
        <charset val="134"/>
      </rPr>
      <t>建设民俗文化区、休闲区、生产体验区、户外拓展区，并完善绿化、亮化等基础设施建设</t>
    </r>
  </si>
  <si>
    <r>
      <rPr>
        <sz val="9"/>
        <rFont val="方正仿宋_GBK"/>
        <charset val="134"/>
      </rPr>
      <t>沾益区泉关文化特色古镇</t>
    </r>
  </si>
  <si>
    <r>
      <rPr>
        <sz val="9"/>
        <rFont val="方正仿宋_GBK"/>
        <charset val="134"/>
      </rPr>
      <t>建设泉关古镇美食街、火焰山文化旅游区、魅力花海观光廊，配套游客接待服务中心等</t>
    </r>
  </si>
  <si>
    <t>沾益区红军长征旅游路线项目</t>
  </si>
  <si>
    <r>
      <rPr>
        <sz val="9"/>
        <rFont val="方正仿宋_GBK"/>
        <charset val="134"/>
      </rPr>
      <t>建设松林</t>
    </r>
    <r>
      <rPr>
        <sz val="9"/>
        <rFont val="Times New Roman"/>
        <charset val="134"/>
      </rPr>
      <t>-</t>
    </r>
    <r>
      <rPr>
        <sz val="9"/>
        <rFont val="方正仿宋_GBK"/>
        <charset val="134"/>
      </rPr>
      <t>十里铺</t>
    </r>
    <r>
      <rPr>
        <sz val="9"/>
        <rFont val="Times New Roman"/>
        <charset val="134"/>
      </rPr>
      <t>-</t>
    </r>
    <r>
      <rPr>
        <sz val="9"/>
        <rFont val="方正仿宋_GBK"/>
        <charset val="134"/>
      </rPr>
      <t>彩云洞</t>
    </r>
    <r>
      <rPr>
        <sz val="9"/>
        <rFont val="Times New Roman"/>
        <charset val="134"/>
      </rPr>
      <t>-</t>
    </r>
    <r>
      <rPr>
        <sz val="9"/>
        <rFont val="方正仿宋_GBK"/>
        <charset val="134"/>
      </rPr>
      <t>倒石岩</t>
    </r>
    <r>
      <rPr>
        <sz val="9"/>
        <rFont val="Times New Roman"/>
        <charset val="134"/>
      </rPr>
      <t>-</t>
    </r>
    <r>
      <rPr>
        <sz val="9"/>
        <rFont val="方正仿宋_GBK"/>
        <charset val="134"/>
      </rPr>
      <t>松韶关</t>
    </r>
    <r>
      <rPr>
        <sz val="9"/>
        <rFont val="Times New Roman"/>
        <charset val="134"/>
      </rPr>
      <t>-</t>
    </r>
    <r>
      <rPr>
        <sz val="9"/>
        <rFont val="方正仿宋_GBK"/>
        <charset val="134"/>
      </rPr>
      <t>来远铺</t>
    </r>
    <r>
      <rPr>
        <sz val="9"/>
        <rFont val="Times New Roman"/>
        <charset val="134"/>
      </rPr>
      <t>-</t>
    </r>
    <r>
      <rPr>
        <sz val="9"/>
        <rFont val="方正仿宋_GBK"/>
        <charset val="134"/>
      </rPr>
      <t>银杏庄园</t>
    </r>
    <r>
      <rPr>
        <sz val="9"/>
        <rFont val="Times New Roman"/>
        <charset val="134"/>
      </rPr>
      <t>-</t>
    </r>
    <r>
      <rPr>
        <sz val="9"/>
        <rFont val="方正仿宋_GBK"/>
        <charset val="134"/>
      </rPr>
      <t>珠江源旅游路线，长约</t>
    </r>
    <r>
      <rPr>
        <sz val="9"/>
        <rFont val="Times New Roman"/>
        <charset val="134"/>
      </rPr>
      <t>40</t>
    </r>
    <r>
      <rPr>
        <sz val="9"/>
        <rFont val="方正仿宋_GBK"/>
        <charset val="134"/>
      </rPr>
      <t>公里，其中：松林至彩云洞段可循五尺道遗迹</t>
    </r>
  </si>
  <si>
    <r>
      <rPr>
        <sz val="9"/>
        <rFont val="方正仿宋_GBK"/>
        <charset val="134"/>
      </rPr>
      <t>沾益区大坡秧田冲温泉小镇建设项目</t>
    </r>
  </si>
  <si>
    <r>
      <rPr>
        <sz val="9"/>
        <rFont val="方正仿宋_GBK"/>
        <charset val="134"/>
      </rPr>
      <t>以温泉资源为核心，依托农业资源，新建温泉度假酒店、温泉养生养老中心等</t>
    </r>
  </si>
  <si>
    <r>
      <rPr>
        <sz val="9"/>
        <rFont val="方正仿宋_GBK"/>
        <charset val="134"/>
      </rPr>
      <t>沾益区放马田颐养花园项目</t>
    </r>
  </si>
  <si>
    <t>建设生态景观，打造管理区、养老养生区、生态娱乐区、休闲度假区</t>
  </si>
  <si>
    <t>沾益区西平田园乡村旅游项目</t>
  </si>
  <si>
    <r>
      <rPr>
        <sz val="9"/>
        <rFont val="方正仿宋_GBK"/>
        <charset val="134"/>
      </rPr>
      <t>建设特色田园乡村体验住房、农耕体验园、坝米田园等为一体的特色田园乡村旅游设施</t>
    </r>
  </si>
  <si>
    <r>
      <rPr>
        <sz val="9"/>
        <rFont val="方正仿宋_GBK"/>
        <charset val="134"/>
      </rPr>
      <t>沾益区清河乡村观光大道</t>
    </r>
  </si>
  <si>
    <r>
      <rPr>
        <sz val="9"/>
        <rFont val="方正仿宋_GBK"/>
        <charset val="134"/>
      </rPr>
      <t>对红瓦房至扯寨西河湿地公园道路硬化，全长</t>
    </r>
    <r>
      <rPr>
        <sz val="9"/>
        <rFont val="Times New Roman"/>
        <charset val="134"/>
      </rPr>
      <t>8.2</t>
    </r>
    <r>
      <rPr>
        <sz val="9"/>
        <rFont val="方正仿宋_GBK"/>
        <charset val="134"/>
      </rPr>
      <t>公里，并对两边绿化，配套观光亭</t>
    </r>
  </si>
  <si>
    <r>
      <rPr>
        <sz val="9"/>
        <rFont val="方正仿宋_GBK"/>
        <charset val="134"/>
      </rPr>
      <t>沾益区红色文化影视城</t>
    </r>
  </si>
  <si>
    <r>
      <rPr>
        <sz val="9"/>
        <rFont val="方正仿宋_GBK"/>
        <charset val="134"/>
      </rPr>
      <t>新建红色文化影视拍摄基地、游客服务中心、演艺广场等，配套商业街、步行街、购物广场等设施</t>
    </r>
  </si>
  <si>
    <t>沾益区德泽湿地公园建设项目</t>
  </si>
  <si>
    <t>建设游客服务中心、牛栏江夜景赏游空间，以及相关基础设施</t>
  </si>
  <si>
    <t>珠江源体育小镇新建项目</t>
  </si>
  <si>
    <r>
      <rPr>
        <sz val="9"/>
        <rFont val="方正仿宋_GBK"/>
        <charset val="134"/>
      </rPr>
      <t>建设</t>
    </r>
    <r>
      <rPr>
        <sz val="9"/>
        <rFont val="Times New Roman"/>
        <charset val="134"/>
      </rPr>
      <t>11</t>
    </r>
    <r>
      <rPr>
        <sz val="9"/>
        <rFont val="方正仿宋_GBK"/>
        <charset val="134"/>
      </rPr>
      <t>人制足球场及附属设施，以及篮球馆、乒乓球馆、羽毛球馆、网球馆用度及配套设施</t>
    </r>
  </si>
  <si>
    <t>沾益区教体局</t>
  </si>
  <si>
    <r>
      <rPr>
        <sz val="9"/>
        <rFont val="方正仿宋_GBK"/>
        <charset val="134"/>
      </rPr>
      <t>沾益区红军长征综合纪念馆</t>
    </r>
  </si>
  <si>
    <r>
      <rPr>
        <sz val="9"/>
        <rFont val="方正仿宋_GBK"/>
        <charset val="134"/>
      </rPr>
      <t>建设综合陈列馆、内部装修、附属设施、陈列布展、培训教室，建筑面积</t>
    </r>
    <r>
      <rPr>
        <sz val="9"/>
        <rFont val="Times New Roman"/>
        <charset val="134"/>
      </rPr>
      <t>3000</t>
    </r>
    <r>
      <rPr>
        <sz val="9"/>
        <rFont val="方正仿宋_GBK"/>
        <charset val="134"/>
      </rPr>
      <t>平方米</t>
    </r>
  </si>
  <si>
    <t>沾益区播乐鸭团红色文化村建设项目</t>
  </si>
  <si>
    <r>
      <rPr>
        <sz val="9"/>
        <rFont val="方正仿宋_GBK"/>
        <charset val="134"/>
      </rPr>
      <t>建设游客服务中心、红色纪念博物馆、红色知识科普廊道等，配套电力工程、排污工程等</t>
    </r>
  </si>
  <si>
    <r>
      <rPr>
        <sz val="9"/>
        <rFont val="方正仿宋_GBK"/>
        <charset val="134"/>
      </rPr>
      <t>沾益区红色旅游环线建设项目</t>
    </r>
  </si>
  <si>
    <r>
      <rPr>
        <sz val="9"/>
        <rFont val="方正仿宋_GBK"/>
        <charset val="134"/>
      </rPr>
      <t>新建白水</t>
    </r>
    <r>
      <rPr>
        <sz val="9"/>
        <rFont val="Times New Roman"/>
        <charset val="134"/>
      </rPr>
      <t>-</t>
    </r>
    <r>
      <rPr>
        <sz val="9"/>
        <rFont val="方正仿宋_GBK"/>
        <charset val="134"/>
      </rPr>
      <t>彩云洞</t>
    </r>
    <r>
      <rPr>
        <sz val="9"/>
        <rFont val="Times New Roman"/>
        <charset val="134"/>
      </rPr>
      <t>-</t>
    </r>
    <r>
      <rPr>
        <sz val="9"/>
        <rFont val="方正仿宋_GBK"/>
        <charset val="134"/>
      </rPr>
      <t>播乐</t>
    </r>
    <r>
      <rPr>
        <sz val="9"/>
        <rFont val="Times New Roman"/>
        <charset val="134"/>
      </rPr>
      <t>-</t>
    </r>
    <r>
      <rPr>
        <sz val="9"/>
        <rFont val="方正仿宋_GBK"/>
        <charset val="134"/>
      </rPr>
      <t>珠江源旅游环线，长</t>
    </r>
    <r>
      <rPr>
        <sz val="9"/>
        <rFont val="Times New Roman"/>
        <charset val="134"/>
      </rPr>
      <t>85</t>
    </r>
    <r>
      <rPr>
        <sz val="9"/>
        <rFont val="方正仿宋_GBK"/>
        <charset val="134"/>
      </rPr>
      <t>公里，配套游客服务中心、停车场、绿化等设施</t>
    </r>
  </si>
  <si>
    <r>
      <rPr>
        <sz val="9"/>
        <rFont val="方正仿宋_GBK"/>
        <charset val="134"/>
      </rPr>
      <t>曲靖市动植物园</t>
    </r>
  </si>
  <si>
    <r>
      <rPr>
        <sz val="9"/>
        <rFont val="方正仿宋_GBK"/>
        <charset val="134"/>
      </rPr>
      <t>建设大型动植物园，配套游客服务中心、广场、珍惜动物区、植物区、生态走廊等设施</t>
    </r>
  </si>
  <si>
    <r>
      <rPr>
        <sz val="9"/>
        <rFont val="方正仿宋_GBK"/>
        <charset val="134"/>
      </rPr>
      <t>沾益区松林千年兵商古镇改造提升项目</t>
    </r>
  </si>
  <si>
    <t>对古镇传统民居、街区风貌提升改造</t>
  </si>
  <si>
    <r>
      <rPr>
        <sz val="9"/>
        <rFont val="方正仿宋_GBK"/>
        <charset val="134"/>
      </rPr>
      <t>沾益区大坡秘境七彩峡谷探险时光建设项目</t>
    </r>
  </si>
  <si>
    <t>建设打造民宿客栈、千亩水果采摘区、玻璃栈道，配套建设水渠、上下水管线</t>
  </si>
  <si>
    <r>
      <rPr>
        <sz val="9"/>
        <rFont val="方正仿宋_GBK"/>
        <charset val="134"/>
      </rPr>
      <t>沾益区大坡牛栏江沿江空中走廊建设项目</t>
    </r>
  </si>
  <si>
    <t>建设钢化玻璃凌空栈道，全长7.8公里，形成旅游观光悬空走廊</t>
  </si>
  <si>
    <r>
      <rPr>
        <sz val="9"/>
        <rFont val="方正仿宋_GBK"/>
        <charset val="134"/>
      </rPr>
      <t>沾益区水上乐园</t>
    </r>
  </si>
  <si>
    <t>新建游乐设施、组合滑道、游客服务站、民宿、餐厅、半山酒店等</t>
  </si>
  <si>
    <t>沾益区浑水塘康养小镇旅游基础设施项目</t>
  </si>
  <si>
    <r>
      <rPr>
        <sz val="9"/>
        <rFont val="方正仿宋_GBK"/>
        <charset val="134"/>
      </rPr>
      <t>建设浑水塘小镇旅游公路、停车场、旅游厕所，配套景观美化、环境整治等基础设施</t>
    </r>
  </si>
  <si>
    <t>沾益珠江源半山木屋酒店（二期）项目</t>
  </si>
  <si>
    <r>
      <rPr>
        <sz val="9"/>
        <rFont val="方正仿宋_GBK"/>
        <charset val="134"/>
      </rPr>
      <t>建设半山酒店，环湖栈道</t>
    </r>
    <r>
      <rPr>
        <sz val="9"/>
        <rFont val="Times New Roman"/>
        <charset val="134"/>
      </rPr>
      <t>10</t>
    </r>
    <r>
      <rPr>
        <sz val="9"/>
        <rFont val="方正仿宋_GBK"/>
        <charset val="134"/>
      </rPr>
      <t>公里，配套建设广场、停车场、绿化等附属设施</t>
    </r>
  </si>
  <si>
    <t>沾益大坡花海乡村自驾游基础设施建设项目</t>
  </si>
  <si>
    <t>建设花海中心广场，浪漫花海摄影露营地、花海骑行道，配套建设沿线道路基础设施</t>
  </si>
  <si>
    <t>沾益区西平三国文化产业园</t>
  </si>
  <si>
    <t>建设桃园结义、煮酒亭、诸葛亮挥鞭刻毒水、秦五尺道等文化旅游区</t>
  </si>
  <si>
    <t>沾益区大坡探险旅游建设项目</t>
  </si>
  <si>
    <t>建设民宿客栈、千亩水果采摘区、观光栈道、玻璃栈道、上下水管线及配套电线电缆等</t>
  </si>
  <si>
    <r>
      <rPr>
        <sz val="9"/>
        <rFont val="方正仿宋_GBK"/>
        <charset val="134"/>
      </rPr>
      <t>沾益区万象石林</t>
    </r>
    <r>
      <rPr>
        <sz val="9"/>
        <rFont val="Times New Roman"/>
        <charset val="134"/>
      </rPr>
      <t>3A</t>
    </r>
    <r>
      <rPr>
        <sz val="9"/>
        <rFont val="方正仿宋_GBK"/>
        <charset val="134"/>
      </rPr>
      <t>风景区项目</t>
    </r>
  </si>
  <si>
    <t>建设旅游专线、标识标牌、石林景观打造、生态景观，形成观光保护区、户外休闲体验区、儿童游乐区</t>
  </si>
  <si>
    <t>沾益徐霞客探源之路旅游线路建设项目</t>
  </si>
  <si>
    <r>
      <rPr>
        <sz val="9"/>
        <rFont val="方正仿宋_GBK"/>
        <charset val="134"/>
      </rPr>
      <t>建设生态酒店，景观道</t>
    </r>
    <r>
      <rPr>
        <sz val="9"/>
        <rFont val="Times New Roman"/>
        <charset val="134"/>
      </rPr>
      <t>54</t>
    </r>
    <r>
      <rPr>
        <sz val="9"/>
        <rFont val="方正仿宋_GBK"/>
        <charset val="134"/>
      </rPr>
      <t>公里、游客服务中心、休息站点</t>
    </r>
  </si>
  <si>
    <t>珠江源汽车旅游营地</t>
  </si>
  <si>
    <t>新建车营位、帐篷营位、木屋酒店，配套建设营地智能化及基础设施</t>
  </si>
  <si>
    <t>沾益区德泽乡现代农业培训中心项目</t>
  </si>
  <si>
    <t>新建培训中心大楼、农产品展示及销售区、农耕体验区，并完善相关基础设施</t>
  </si>
  <si>
    <r>
      <rPr>
        <sz val="9"/>
        <rFont val="方正仿宋_GBK"/>
        <charset val="134"/>
      </rPr>
      <t>沾益区国家西河湿地公园</t>
    </r>
    <r>
      <rPr>
        <sz val="9"/>
        <rFont val="Times New Roman"/>
        <charset val="134"/>
      </rPr>
      <t>4A</t>
    </r>
    <r>
      <rPr>
        <sz val="9"/>
        <rFont val="方正仿宋_GBK"/>
        <charset val="134"/>
      </rPr>
      <t>级景区打造工程</t>
    </r>
  </si>
  <si>
    <r>
      <rPr>
        <sz val="9"/>
        <rFont val="方正仿宋_GBK"/>
        <charset val="134"/>
      </rPr>
      <t>按照</t>
    </r>
    <r>
      <rPr>
        <sz val="9"/>
        <rFont val="Times New Roman"/>
        <charset val="134"/>
      </rPr>
      <t>4A</t>
    </r>
    <r>
      <rPr>
        <sz val="9"/>
        <rFont val="方正仿宋_GBK"/>
        <charset val="134"/>
      </rPr>
      <t>级景区标准完善西河国家湿地公园基础设施和服务配套设施</t>
    </r>
  </si>
  <si>
    <t>沾益区天坑景区</t>
  </si>
  <si>
    <t>建设天坑地质探索基地、国家农业公园、房车露营基地等</t>
  </si>
  <si>
    <t>沾益区大坡河湿地公园综合开发项目</t>
  </si>
  <si>
    <r>
      <rPr>
        <sz val="9"/>
        <rFont val="方正仿宋_GBK"/>
        <charset val="134"/>
      </rPr>
      <t>建设度假酒店、大坡至德威段</t>
    </r>
    <r>
      <rPr>
        <sz val="9"/>
        <rFont val="Times New Roman"/>
        <charset val="134"/>
      </rPr>
      <t>3</t>
    </r>
    <r>
      <rPr>
        <sz val="9"/>
        <rFont val="方正仿宋_GBK"/>
        <charset val="134"/>
      </rPr>
      <t>公里漂流河道设施、河道夜景灯光景观大道</t>
    </r>
    <r>
      <rPr>
        <sz val="9"/>
        <rFont val="Times New Roman"/>
        <charset val="134"/>
      </rPr>
      <t>10</t>
    </r>
    <r>
      <rPr>
        <sz val="9"/>
        <rFont val="方正仿宋_GBK"/>
        <charset val="134"/>
      </rPr>
      <t>公里等</t>
    </r>
  </si>
  <si>
    <t>沾益椒树村乡村旅游建设项目</t>
  </si>
  <si>
    <t>改造提升村容村貌，建设旅游设施，打造农家乐、民俗、民居等</t>
  </si>
  <si>
    <t>沾益区大坡妥乐特色乡村旅游扶贫开发项目</t>
  </si>
  <si>
    <t>建设休闲观光、水上娱乐、林间滑梯、展示馆等</t>
  </si>
  <si>
    <t>沾益区大坡红寨特色村项目</t>
  </si>
  <si>
    <t>保护开发原始森林、土司文化，配套建设供电、供水、污水处理设施</t>
  </si>
  <si>
    <t>沾益区播乐红色教育基地</t>
  </si>
  <si>
    <t>依托播乐“九五”起义纪念址，建成展览厅、住宿楼、餐厅、培训教室等设施</t>
  </si>
  <si>
    <t>沾益区牛栏江旅游慢行道项目</t>
  </si>
  <si>
    <t>沿牛栏江大坡-德泽段，建设旅游慢行道，兼顾马拉松、高原自行车训练赛道等功能</t>
  </si>
  <si>
    <r>
      <rPr>
        <sz val="9"/>
        <rFont val="方正仿宋_GBK"/>
        <charset val="134"/>
      </rPr>
      <t>沾益区天生洞</t>
    </r>
    <r>
      <rPr>
        <sz val="9"/>
        <rFont val="Times New Roman"/>
        <charset val="134"/>
      </rPr>
      <t>3A</t>
    </r>
    <r>
      <rPr>
        <sz val="9"/>
        <rFont val="方正仿宋_GBK"/>
        <charset val="134"/>
      </rPr>
      <t>级景区项目</t>
    </r>
  </si>
  <si>
    <r>
      <rPr>
        <sz val="9"/>
        <rFont val="方正仿宋_GBK"/>
        <charset val="134"/>
      </rPr>
      <t>建设游客服务中心，旅游专线</t>
    </r>
    <r>
      <rPr>
        <sz val="9"/>
        <rFont val="Times New Roman"/>
        <charset val="134"/>
      </rPr>
      <t>8</t>
    </r>
    <r>
      <rPr>
        <sz val="9"/>
        <rFont val="方正仿宋_GBK"/>
        <charset val="134"/>
      </rPr>
      <t>公里，野生动物园，改造提升天生洞景区，配套水上主题公园，儿童乐园、精品农家乐、半山酒店等</t>
    </r>
  </si>
  <si>
    <t>沾益区彩云洞旅游基础设施建设项目</t>
  </si>
  <si>
    <t>改造彩云洞景区大门、游客服务中心、溶洞内灯光，新建景区内骑行慢道，配套其他设施</t>
  </si>
  <si>
    <t>沾益东部游客服务中心项目</t>
  </si>
  <si>
    <t>建设接待中心、餐饮楼、羽毛球馆、老年公寓等设施</t>
  </si>
  <si>
    <t>沾益德泽米支嘎特色乡村旅游建设项目</t>
  </si>
  <si>
    <t>建设游客度假、体验、娱乐相关的配套设施</t>
  </si>
  <si>
    <r>
      <rPr>
        <sz val="9"/>
        <rFont val="方正仿宋_GBK"/>
        <charset val="134"/>
      </rPr>
      <t>沾益区</t>
    </r>
    <r>
      <rPr>
        <sz val="9"/>
        <rFont val="Times New Roman"/>
        <charset val="134"/>
      </rPr>
      <t xml:space="preserve">
 </t>
    </r>
    <r>
      <rPr>
        <sz val="9"/>
        <rFont val="方正仿宋_GBK"/>
        <charset val="134"/>
      </rPr>
      <t>德泽乡</t>
    </r>
  </si>
  <si>
    <t>沾益文化艺术培训基地</t>
  </si>
  <si>
    <t>新建文化艺术展示、演出、培训等设施</t>
  </si>
  <si>
    <t>沾益区龙华书院</t>
  </si>
  <si>
    <t>建设图书馆、展厅、接待中心、多功能厅、智慧图书区，配套消防、安保、电力等设施设备</t>
  </si>
  <si>
    <t>沾益区文化艺术剧院</t>
  </si>
  <si>
    <t>新建艺术剧院、综合服务中心，配套停车、绿化、美化等</t>
  </si>
  <si>
    <t>沾益区大坡乡村旅游开发项目</t>
  </si>
  <si>
    <t>建设风雨桥景观带、玻璃栈道、猴爬岩观景台等，进行人居环境提升</t>
  </si>
  <si>
    <t>沾益区德泽鲁租彝族小镇</t>
  </si>
  <si>
    <t>新建彝族文化广场、彝文化主题园、游客接待中心、彝族特色饮食街、旅游商品特色街等</t>
  </si>
  <si>
    <t>沾益德泽温泉康养小镇项目</t>
  </si>
  <si>
    <t>建设中心湖景、综合大楼、商业区、汇演大厅及游乐区、观景平台栈道、百米蔷薇花连廊、停车位等</t>
  </si>
  <si>
    <t>沾益区小海红军村建设项目</t>
  </si>
  <si>
    <r>
      <rPr>
        <sz val="9"/>
        <rFont val="方正仿宋_GBK"/>
        <charset val="134"/>
      </rPr>
      <t>建设红军纪念馆，对村中</t>
    </r>
    <r>
      <rPr>
        <sz val="9"/>
        <rFont val="Times New Roman"/>
        <charset val="134"/>
      </rPr>
      <t>2000</t>
    </r>
    <r>
      <rPr>
        <sz val="9"/>
        <rFont val="方正仿宋_GBK"/>
        <charset val="134"/>
      </rPr>
      <t>米道路及</t>
    </r>
    <r>
      <rPr>
        <sz val="9"/>
        <rFont val="Times New Roman"/>
        <charset val="134"/>
      </rPr>
      <t>20</t>
    </r>
    <r>
      <rPr>
        <sz val="9"/>
        <rFont val="方正仿宋_GBK"/>
        <charset val="134"/>
      </rPr>
      <t>余幢土木结构房屋提升改造</t>
    </r>
  </si>
  <si>
    <t>曲靖北站游客服务中心项目</t>
  </si>
  <si>
    <r>
      <rPr>
        <sz val="9"/>
        <rFont val="方正仿宋_GBK"/>
        <charset val="134"/>
      </rPr>
      <t>项目占地</t>
    </r>
    <r>
      <rPr>
        <sz val="9"/>
        <rFont val="Times New Roman"/>
        <charset val="134"/>
      </rPr>
      <t>30</t>
    </r>
    <r>
      <rPr>
        <sz val="9"/>
        <rFont val="方正仿宋_GBK"/>
        <charset val="134"/>
      </rPr>
      <t>亩，建设游客服务中心</t>
    </r>
    <r>
      <rPr>
        <sz val="9"/>
        <rFont val="Times New Roman"/>
        <charset val="134"/>
      </rPr>
      <t>2500</t>
    </r>
    <r>
      <rPr>
        <sz val="9"/>
        <rFont val="方正仿宋_GBK"/>
        <charset val="134"/>
      </rPr>
      <t>平米，接待大厅、旅游厕所、餐饮购物区、汽车租赁中心等</t>
    </r>
  </si>
  <si>
    <t>沾益区德泽户外休闲中心项目</t>
  </si>
  <si>
    <t>建设以休闲、露营自营为主体的户外营地、汽车露营地、游客接待中心、基础设施等</t>
  </si>
  <si>
    <t>沾益区牛栏江驿道建设项目</t>
  </si>
  <si>
    <r>
      <rPr>
        <sz val="9"/>
        <rFont val="方正仿宋_GBK"/>
        <charset val="134"/>
      </rPr>
      <t>新建旅游驿道全长</t>
    </r>
    <r>
      <rPr>
        <sz val="9"/>
        <rFont val="Times New Roman"/>
        <charset val="134"/>
      </rPr>
      <t>10</t>
    </r>
    <r>
      <rPr>
        <sz val="9"/>
        <rFont val="方正仿宋_GBK"/>
        <charset val="134"/>
      </rPr>
      <t>余公里，配套建设沿线附属服务设施</t>
    </r>
  </si>
  <si>
    <t>沾益玉林山水文旅特色商业街</t>
  </si>
  <si>
    <t>建设品牌餐饮、休闲娱乐、亲子体验、教育培训等生活配套设施</t>
  </si>
  <si>
    <t>沾益区德泽康养运动中心项目</t>
  </si>
  <si>
    <r>
      <rPr>
        <sz val="9"/>
        <rFont val="方正仿宋_GBK"/>
        <charset val="134"/>
      </rPr>
      <t>新建康养运动中心</t>
    </r>
    <r>
      <rPr>
        <sz val="9"/>
        <rFont val="Times New Roman"/>
        <charset val="134"/>
      </rPr>
      <t>1</t>
    </r>
    <r>
      <rPr>
        <sz val="9"/>
        <rFont val="方正仿宋_GBK"/>
        <charset val="134"/>
      </rPr>
      <t>个，主要建设康体游览区、水上运动区、水文化体验区、商业街区、汇演大厅及儿童游乐区、生态停车场等</t>
    </r>
  </si>
  <si>
    <t>珠江源国家森林公园基础设施建设项目</t>
  </si>
  <si>
    <t>建设国家森林公园防火通道、森林亮化、环卫、水、电等工程</t>
  </si>
  <si>
    <t>沾益区播乐红色文化商业街</t>
  </si>
  <si>
    <t>新建道路、红星广场，配套公厕及垃圾中转站</t>
  </si>
  <si>
    <t>沾益区郭家屯精品农家乐项目</t>
  </si>
  <si>
    <t>新建观光农业中心、餐饮中心、垂钓中心、游乐场等</t>
  </si>
  <si>
    <r>
      <rPr>
        <sz val="9"/>
        <rFont val="方正仿宋_GBK"/>
        <charset val="134"/>
      </rPr>
      <t>沾益区西河公园</t>
    </r>
    <r>
      <rPr>
        <sz val="9"/>
        <rFont val="Times New Roman"/>
        <charset val="134"/>
      </rPr>
      <t>3A</t>
    </r>
    <r>
      <rPr>
        <sz val="9"/>
        <rFont val="方正仿宋_GBK"/>
        <charset val="134"/>
      </rPr>
      <t>级景区项目</t>
    </r>
  </si>
  <si>
    <t>建设游客服务中心及旅游步道、涛声音乐广场、影院、旅游商业街、美食街等</t>
  </si>
  <si>
    <t>沾益区菱角乡村旅游示范村建设项目</t>
  </si>
  <si>
    <t>以黑滩河水库移民安置点为依托，建设游客服务中心、观光小道、农家乐等基础设施</t>
  </si>
  <si>
    <t>沾益区盘江生态文化旅游融合发展项目</t>
  </si>
  <si>
    <t>建设盘江镇珠江源生态文化度假村、民族特色村、珠江源旅游环线等</t>
  </si>
  <si>
    <t>沾益区南盘江江滨游道项目</t>
  </si>
  <si>
    <r>
      <rPr>
        <sz val="9"/>
        <rFont val="方正仿宋_GBK"/>
        <charset val="134"/>
      </rPr>
      <t>建设南盘江两岸旅游道路</t>
    </r>
    <r>
      <rPr>
        <sz val="9"/>
        <rFont val="Times New Roman"/>
        <charset val="134"/>
      </rPr>
      <t>48</t>
    </r>
    <r>
      <rPr>
        <sz val="9"/>
        <rFont val="方正仿宋_GBK"/>
        <charset val="134"/>
      </rPr>
      <t>公里，打造河道两岸景观带、绿化亮化</t>
    </r>
  </si>
  <si>
    <t>沾益区盘江九龙山乡村旅游观光示范园</t>
  </si>
  <si>
    <t>建设集观光、吃、住、游、乐一体化设施，打造采摘、旅游观光、购物一体化乡村旅游观光示范园</t>
  </si>
  <si>
    <t>云南煜欣林下旅游发展项目</t>
  </si>
  <si>
    <r>
      <rPr>
        <sz val="9"/>
        <rFont val="方正仿宋_GBK"/>
        <charset val="134"/>
      </rPr>
      <t>新建道路</t>
    </r>
    <r>
      <rPr>
        <sz val="9"/>
        <rFont val="Times New Roman"/>
        <charset val="134"/>
      </rPr>
      <t>15</t>
    </r>
    <r>
      <rPr>
        <sz val="9"/>
        <rFont val="方正仿宋_GBK"/>
        <charset val="134"/>
      </rPr>
      <t>公里，配套建设旅游设施、停车场等</t>
    </r>
  </si>
  <si>
    <t>云南煜欣农业科技开发有限公司</t>
  </si>
  <si>
    <t>沾益区德泽小江地震带公园建设项目</t>
  </si>
  <si>
    <t>建设游客服务区、科普教育区、地质遗迹保护区、人文景观区、自然生态区等</t>
  </si>
  <si>
    <t>沾益区德泽新村移民村旅游建设项目</t>
  </si>
  <si>
    <r>
      <rPr>
        <sz val="9"/>
        <rFont val="方正仿宋_GBK"/>
        <charset val="134"/>
      </rPr>
      <t>新建观景平台</t>
    </r>
    <r>
      <rPr>
        <sz val="9"/>
        <rFont val="Times New Roman"/>
        <charset val="134"/>
      </rPr>
      <t>2</t>
    </r>
    <r>
      <rPr>
        <sz val="9"/>
        <rFont val="方正仿宋_GBK"/>
        <charset val="134"/>
      </rPr>
      <t>个、文化广场</t>
    </r>
    <r>
      <rPr>
        <sz val="9"/>
        <rFont val="Times New Roman"/>
        <charset val="134"/>
      </rPr>
      <t>1</t>
    </r>
    <r>
      <rPr>
        <sz val="9"/>
        <rFont val="方正仿宋_GBK"/>
        <charset val="134"/>
      </rPr>
      <t>个、游客接待服务中心</t>
    </r>
    <r>
      <rPr>
        <sz val="9"/>
        <rFont val="Times New Roman"/>
        <charset val="134"/>
      </rPr>
      <t>1</t>
    </r>
    <r>
      <rPr>
        <sz val="9"/>
        <rFont val="方正仿宋_GBK"/>
        <charset val="134"/>
      </rPr>
      <t>栋，外立面改造，以及绿化、美化、亮化等基础设施</t>
    </r>
  </si>
  <si>
    <t>沾益区播乐红色森林公园</t>
  </si>
  <si>
    <t>建设红色森林公园及游客服务中心、红色体验馆、越野赛道、培训基地等相关配套设施</t>
  </si>
  <si>
    <r>
      <rPr>
        <b/>
        <sz val="9"/>
        <color indexed="8"/>
        <rFont val="方正仿宋_GBK"/>
        <charset val="134"/>
      </rPr>
      <t>（十九）其他（</t>
    </r>
    <r>
      <rPr>
        <b/>
        <sz val="9"/>
        <color indexed="8"/>
        <rFont val="Times New Roman"/>
        <charset val="134"/>
      </rPr>
      <t>16</t>
    </r>
    <r>
      <rPr>
        <b/>
        <sz val="9"/>
        <color indexed="8"/>
        <rFont val="方正仿宋_GBK"/>
        <charset val="134"/>
      </rPr>
      <t>个）</t>
    </r>
  </si>
  <si>
    <r>
      <rPr>
        <sz val="9"/>
        <rFont val="仿宋"/>
        <charset val="134"/>
      </rPr>
      <t>杭州</t>
    </r>
    <r>
      <rPr>
        <sz val="9"/>
        <rFont val="Times New Roman"/>
        <charset val="134"/>
      </rPr>
      <t>58</t>
    </r>
    <r>
      <rPr>
        <sz val="9"/>
        <rFont val="仿宋"/>
        <charset val="134"/>
      </rPr>
      <t>企服智慧产业孵化中心</t>
    </r>
  </si>
  <si>
    <r>
      <rPr>
        <sz val="9"/>
        <rFont val="仿宋"/>
        <charset val="134"/>
      </rPr>
      <t>主要以</t>
    </r>
    <r>
      <rPr>
        <sz val="9"/>
        <rFont val="Times New Roman"/>
        <charset val="134"/>
      </rPr>
      <t>58</t>
    </r>
    <r>
      <rPr>
        <sz val="9"/>
        <rFont val="仿宋"/>
        <charset val="134"/>
      </rPr>
      <t>系产业</t>
    </r>
    <r>
      <rPr>
        <sz val="9"/>
        <rFont val="方正仿宋_GBK"/>
        <charset val="134"/>
      </rPr>
      <t>集群为依托，以数字经济、跨境电商、科研机构技术转化与产业孵化中心为产业，打造新型产城融合综合体</t>
    </r>
  </si>
  <si>
    <r>
      <rPr>
        <sz val="9"/>
        <rFont val="方正仿宋_GBK"/>
        <charset val="134"/>
      </rPr>
      <t>杭州</t>
    </r>
    <r>
      <rPr>
        <sz val="9"/>
        <rFont val="Times New Roman"/>
        <charset val="134"/>
      </rPr>
      <t>58</t>
    </r>
    <r>
      <rPr>
        <sz val="9"/>
        <rFont val="方正仿宋_GBK"/>
        <charset val="134"/>
      </rPr>
      <t>企服园区
发展有限公司</t>
    </r>
  </si>
  <si>
    <t>沾益阿幢桥高品质住宅小区建设项目</t>
  </si>
  <si>
    <r>
      <rPr>
        <sz val="9"/>
        <rFont val="方正仿宋_GBK"/>
        <charset val="134"/>
      </rPr>
      <t>规划用地面积</t>
    </r>
    <r>
      <rPr>
        <sz val="9"/>
        <rFont val="Times New Roman"/>
        <charset val="134"/>
      </rPr>
      <t>72042</t>
    </r>
    <r>
      <rPr>
        <sz val="9"/>
        <rFont val="方正仿宋_GBK"/>
        <charset val="134"/>
      </rPr>
      <t>平方米，总建筑面积</t>
    </r>
    <r>
      <rPr>
        <sz val="9"/>
        <rFont val="Times New Roman"/>
        <charset val="134"/>
      </rPr>
      <t>280616.44</t>
    </r>
    <r>
      <rPr>
        <sz val="9"/>
        <rFont val="方正仿宋_GBK"/>
        <charset val="134"/>
      </rPr>
      <t>平方米，建设高品质安置小区</t>
    </r>
  </si>
  <si>
    <t>沾益区
龙华街道</t>
  </si>
  <si>
    <t>沾益区华源房地产开发有限公司</t>
  </si>
  <si>
    <t>沾益区水桥片区城市棚户区改造项目</t>
  </si>
  <si>
    <r>
      <rPr>
        <sz val="9"/>
        <rFont val="方正仿宋_GBK"/>
        <charset val="134"/>
      </rPr>
      <t>改造</t>
    </r>
    <r>
      <rPr>
        <sz val="9"/>
        <rFont val="Times New Roman"/>
        <charset val="134"/>
      </rPr>
      <t>90</t>
    </r>
    <r>
      <rPr>
        <sz val="9"/>
        <rFont val="方正仿宋_GBK"/>
        <charset val="134"/>
      </rPr>
      <t>万平方米</t>
    </r>
    <r>
      <rPr>
        <sz val="9"/>
        <rFont val="Times New Roman"/>
        <charset val="134"/>
      </rPr>
      <t>1677</t>
    </r>
    <r>
      <rPr>
        <sz val="9"/>
        <rFont val="方正仿宋_GBK"/>
        <charset val="134"/>
      </rPr>
      <t>户</t>
    </r>
  </si>
  <si>
    <t>沾益区清真巷片区城市棚户区改造项目</t>
  </si>
  <si>
    <r>
      <rPr>
        <sz val="9"/>
        <rFont val="方正仿宋_GBK"/>
        <charset val="134"/>
      </rPr>
      <t>改造</t>
    </r>
    <r>
      <rPr>
        <sz val="9"/>
        <rFont val="Times New Roman"/>
        <charset val="134"/>
      </rPr>
      <t>3.5</t>
    </r>
    <r>
      <rPr>
        <sz val="9"/>
        <rFont val="方正仿宋_GBK"/>
        <charset val="134"/>
      </rPr>
      <t>万平方米</t>
    </r>
    <r>
      <rPr>
        <sz val="9"/>
        <rFont val="Times New Roman"/>
        <charset val="134"/>
      </rPr>
      <t>702</t>
    </r>
    <r>
      <rPr>
        <sz val="9"/>
        <rFont val="方正仿宋_GBK"/>
        <charset val="134"/>
      </rPr>
      <t>户</t>
    </r>
  </si>
  <si>
    <t>沾益区黑桥片区城市棚户区改造项目</t>
  </si>
  <si>
    <r>
      <rPr>
        <sz val="9"/>
        <rFont val="方正仿宋_GBK"/>
        <charset val="134"/>
      </rPr>
      <t>改造</t>
    </r>
    <r>
      <rPr>
        <sz val="9"/>
        <rFont val="Times New Roman"/>
        <charset val="134"/>
      </rPr>
      <t>14.3</t>
    </r>
    <r>
      <rPr>
        <sz val="9"/>
        <rFont val="方正仿宋_GBK"/>
        <charset val="134"/>
      </rPr>
      <t>万平方米</t>
    </r>
    <r>
      <rPr>
        <sz val="9"/>
        <rFont val="Times New Roman"/>
        <charset val="134"/>
      </rPr>
      <t>594</t>
    </r>
    <r>
      <rPr>
        <sz val="9"/>
        <rFont val="方正仿宋_GBK"/>
        <charset val="134"/>
      </rPr>
      <t>户</t>
    </r>
  </si>
  <si>
    <r>
      <rPr>
        <sz val="9"/>
        <rFont val="方正仿宋_GBK"/>
        <charset val="134"/>
      </rPr>
      <t>沾益区</t>
    </r>
    <r>
      <rPr>
        <sz val="9"/>
        <rFont val="Times New Roman"/>
        <charset val="134"/>
      </rPr>
      <t>2021</t>
    </r>
    <r>
      <rPr>
        <sz val="9"/>
        <rFont val="方正仿宋_GBK"/>
        <charset val="134"/>
      </rPr>
      <t>年棚户区改扩翻建设项目</t>
    </r>
  </si>
  <si>
    <r>
      <rPr>
        <sz val="9"/>
        <rFont val="方正仿宋_GBK"/>
        <charset val="134"/>
      </rPr>
      <t>改造</t>
    </r>
    <r>
      <rPr>
        <sz val="9"/>
        <rFont val="Times New Roman"/>
        <charset val="134"/>
      </rPr>
      <t>3600</t>
    </r>
    <r>
      <rPr>
        <sz val="9"/>
        <rFont val="方正仿宋_GBK"/>
        <charset val="134"/>
      </rPr>
      <t>户的棚户区</t>
    </r>
  </si>
  <si>
    <r>
      <rPr>
        <sz val="9"/>
        <rFont val="方正仿宋_GBK"/>
        <charset val="134"/>
      </rPr>
      <t>沾益区</t>
    </r>
    <r>
      <rPr>
        <sz val="9"/>
        <rFont val="Times New Roman"/>
        <charset val="134"/>
      </rPr>
      <t>2023</t>
    </r>
    <r>
      <rPr>
        <sz val="9"/>
        <rFont val="方正仿宋_GBK"/>
        <charset val="134"/>
      </rPr>
      <t>年老旧小区改造建设项目</t>
    </r>
  </si>
  <si>
    <r>
      <rPr>
        <sz val="9"/>
        <rFont val="方正仿宋_GBK"/>
        <charset val="134"/>
      </rPr>
      <t>改造</t>
    </r>
    <r>
      <rPr>
        <sz val="9"/>
        <rFont val="Times New Roman"/>
        <charset val="134"/>
      </rPr>
      <t>23</t>
    </r>
    <r>
      <rPr>
        <sz val="9"/>
        <rFont val="方正仿宋_GBK"/>
        <charset val="134"/>
      </rPr>
      <t>个老旧小区</t>
    </r>
    <r>
      <rPr>
        <sz val="9"/>
        <rFont val="Times New Roman"/>
        <charset val="134"/>
      </rPr>
      <t>4864</t>
    </r>
    <r>
      <rPr>
        <sz val="9"/>
        <rFont val="方正仿宋_GBK"/>
        <charset val="134"/>
      </rPr>
      <t>户</t>
    </r>
  </si>
  <si>
    <t>2024-2024</t>
  </si>
  <si>
    <t>沾益区农房抗震改造项目</t>
  </si>
  <si>
    <r>
      <rPr>
        <sz val="9"/>
        <rFont val="方正仿宋_GBK"/>
        <charset val="134"/>
      </rPr>
      <t>对</t>
    </r>
    <r>
      <rPr>
        <sz val="9"/>
        <rFont val="Times New Roman"/>
        <charset val="134"/>
      </rPr>
      <t>2200</t>
    </r>
    <r>
      <rPr>
        <sz val="9"/>
        <rFont val="方正仿宋_GBK"/>
        <charset val="134"/>
      </rPr>
      <t>户实施农房抗震改造</t>
    </r>
  </si>
  <si>
    <t>沾益红星社区安置小区项目</t>
  </si>
  <si>
    <r>
      <rPr>
        <sz val="9"/>
        <rFont val="方正仿宋_GBK"/>
        <charset val="134"/>
      </rPr>
      <t>项目占地面积</t>
    </r>
    <r>
      <rPr>
        <sz val="9"/>
        <rFont val="Times New Roman"/>
        <charset val="134"/>
      </rPr>
      <t>400</t>
    </r>
    <r>
      <rPr>
        <sz val="9"/>
        <rFont val="方正仿宋_GBK"/>
        <charset val="134"/>
      </rPr>
      <t>亩，共安置住户</t>
    </r>
    <r>
      <rPr>
        <sz val="9"/>
        <rFont val="Times New Roman"/>
        <charset val="134"/>
      </rPr>
      <t>638</t>
    </r>
    <r>
      <rPr>
        <sz val="9"/>
        <rFont val="方正仿宋_GBK"/>
        <charset val="134"/>
      </rPr>
      <t>户，</t>
    </r>
    <r>
      <rPr>
        <sz val="9"/>
        <rFont val="Times New Roman"/>
        <charset val="134"/>
      </rPr>
      <t>3</t>
    </r>
    <r>
      <rPr>
        <sz val="9"/>
        <rFont val="方正仿宋_GBK"/>
        <charset val="134"/>
      </rPr>
      <t>层半框架结构安置房</t>
    </r>
  </si>
  <si>
    <t>沾益区西平街道
红星社区</t>
  </si>
  <si>
    <r>
      <rPr>
        <sz val="9"/>
        <rFont val="方正仿宋_GBK"/>
        <charset val="134"/>
      </rPr>
      <t>沾益区</t>
    </r>
    <r>
      <rPr>
        <sz val="9"/>
        <rFont val="Times New Roman"/>
        <charset val="134"/>
      </rPr>
      <t>2022</t>
    </r>
    <r>
      <rPr>
        <sz val="9"/>
        <rFont val="方正仿宋_GBK"/>
        <charset val="134"/>
      </rPr>
      <t>年老旧小区改造建设项目</t>
    </r>
  </si>
  <si>
    <r>
      <rPr>
        <sz val="9"/>
        <rFont val="方正仿宋_GBK"/>
        <charset val="134"/>
      </rPr>
      <t>改造</t>
    </r>
    <r>
      <rPr>
        <sz val="9"/>
        <rFont val="Times New Roman"/>
        <charset val="134"/>
      </rPr>
      <t>23</t>
    </r>
    <r>
      <rPr>
        <sz val="9"/>
        <rFont val="方正仿宋_GBK"/>
        <charset val="134"/>
      </rPr>
      <t>个老旧小区共</t>
    </r>
    <r>
      <rPr>
        <sz val="9"/>
        <rFont val="Times New Roman"/>
        <charset val="134"/>
      </rPr>
      <t>3527</t>
    </r>
    <r>
      <rPr>
        <sz val="9"/>
        <rFont val="方正仿宋_GBK"/>
        <charset val="134"/>
      </rPr>
      <t>户</t>
    </r>
  </si>
  <si>
    <r>
      <rPr>
        <sz val="9"/>
        <rFont val="方正仿宋_GBK"/>
        <charset val="134"/>
      </rPr>
      <t>沾益区</t>
    </r>
    <r>
      <rPr>
        <sz val="9"/>
        <rFont val="Times New Roman"/>
        <charset val="134"/>
      </rPr>
      <t>2021</t>
    </r>
    <r>
      <rPr>
        <sz val="9"/>
        <rFont val="方正仿宋_GBK"/>
        <charset val="134"/>
      </rPr>
      <t>年老旧小区改造建设项目</t>
    </r>
  </si>
  <si>
    <r>
      <rPr>
        <sz val="9"/>
        <rFont val="方正仿宋_GBK"/>
        <charset val="134"/>
      </rPr>
      <t>改造</t>
    </r>
    <r>
      <rPr>
        <sz val="9"/>
        <rFont val="Times New Roman"/>
        <charset val="134"/>
      </rPr>
      <t>39</t>
    </r>
    <r>
      <rPr>
        <sz val="9"/>
        <rFont val="方正仿宋_GBK"/>
        <charset val="134"/>
      </rPr>
      <t>个老旧小区共</t>
    </r>
    <r>
      <rPr>
        <sz val="9"/>
        <rFont val="Times New Roman"/>
        <charset val="134"/>
      </rPr>
      <t>2409</t>
    </r>
    <r>
      <rPr>
        <sz val="9"/>
        <rFont val="方正仿宋_GBK"/>
        <charset val="134"/>
      </rPr>
      <t>户</t>
    </r>
  </si>
  <si>
    <t>2021-2021</t>
  </si>
  <si>
    <t>沾益区保障性公共租赁住房建设项目</t>
  </si>
  <si>
    <t>利用集体建设用地和企事业单位自有闲置土地建设租赁住房</t>
  </si>
  <si>
    <t>沾益区工矿企业老旧小区改造项目</t>
  </si>
  <si>
    <t>积极利用政策，推进区内工矿企业老旧小区改造</t>
  </si>
  <si>
    <r>
      <rPr>
        <sz val="9"/>
        <rFont val="方正仿宋_GBK"/>
        <charset val="134"/>
      </rPr>
      <t>沾益区</t>
    </r>
    <r>
      <rPr>
        <sz val="9"/>
        <rFont val="Times New Roman"/>
        <charset val="134"/>
      </rPr>
      <t>2020</t>
    </r>
    <r>
      <rPr>
        <sz val="9"/>
        <rFont val="方正仿宋_GBK"/>
        <charset val="134"/>
      </rPr>
      <t>年棚户区改扩翻建设项目</t>
    </r>
  </si>
  <si>
    <r>
      <rPr>
        <sz val="9"/>
        <rFont val="方正仿宋_GBK"/>
        <charset val="134"/>
      </rPr>
      <t>改造共</t>
    </r>
    <r>
      <rPr>
        <sz val="9"/>
        <rFont val="Times New Roman"/>
        <charset val="134"/>
      </rPr>
      <t>1441</t>
    </r>
    <r>
      <rPr>
        <sz val="9"/>
        <rFont val="方正仿宋_GBK"/>
        <charset val="134"/>
      </rPr>
      <t>户棚户区</t>
    </r>
  </si>
  <si>
    <t>沾益光华社区安置小区项目</t>
  </si>
  <si>
    <r>
      <rPr>
        <sz val="9"/>
        <rFont val="方正仿宋_GBK"/>
        <charset val="134"/>
      </rPr>
      <t>项目占地面积</t>
    </r>
    <r>
      <rPr>
        <sz val="9"/>
        <rFont val="Times New Roman"/>
        <charset val="134"/>
      </rPr>
      <t>100</t>
    </r>
    <r>
      <rPr>
        <sz val="9"/>
        <rFont val="方正仿宋_GBK"/>
        <charset val="134"/>
      </rPr>
      <t>亩，共安置住户</t>
    </r>
    <r>
      <rPr>
        <sz val="9"/>
        <rFont val="Times New Roman"/>
        <charset val="134"/>
      </rPr>
      <t>147</t>
    </r>
    <r>
      <rPr>
        <sz val="9"/>
        <rFont val="方正仿宋_GBK"/>
        <charset val="134"/>
      </rPr>
      <t>户，</t>
    </r>
    <r>
      <rPr>
        <sz val="9"/>
        <rFont val="Times New Roman"/>
        <charset val="134"/>
      </rPr>
      <t>3</t>
    </r>
    <r>
      <rPr>
        <sz val="9"/>
        <rFont val="方正仿宋_GBK"/>
        <charset val="134"/>
      </rPr>
      <t>层半框架结构安置房</t>
    </r>
  </si>
  <si>
    <t>沾益区德泽三家村安置小区建设项目</t>
  </si>
  <si>
    <r>
      <rPr>
        <sz val="9"/>
        <rFont val="方正仿宋_GBK"/>
        <charset val="134"/>
      </rPr>
      <t>用地面积</t>
    </r>
    <r>
      <rPr>
        <sz val="9"/>
        <rFont val="Times New Roman"/>
        <charset val="134"/>
      </rPr>
      <t>110.83</t>
    </r>
    <r>
      <rPr>
        <sz val="9"/>
        <rFont val="方正仿宋_GBK"/>
        <charset val="134"/>
      </rPr>
      <t>亩，新建安置住宅区</t>
    </r>
    <r>
      <rPr>
        <sz val="9"/>
        <rFont val="宋体"/>
        <charset val="134"/>
      </rPr>
      <t>，</t>
    </r>
    <r>
      <rPr>
        <sz val="9"/>
        <rFont val="方正仿宋_GBK"/>
        <charset val="134"/>
      </rPr>
      <t>配套停车位</t>
    </r>
    <r>
      <rPr>
        <sz val="9"/>
        <rFont val="宋体"/>
        <charset val="134"/>
      </rPr>
      <t>、</t>
    </r>
    <r>
      <rPr>
        <sz val="9"/>
        <rFont val="方正仿宋_GBK"/>
        <charset val="134"/>
      </rPr>
      <t>活动广场</t>
    </r>
    <r>
      <rPr>
        <sz val="9"/>
        <rFont val="宋体"/>
        <charset val="134"/>
      </rPr>
      <t>、</t>
    </r>
    <r>
      <rPr>
        <sz val="9"/>
        <rFont val="方正仿宋_GBK"/>
        <charset val="134"/>
      </rPr>
      <t>亮化绿化设施</t>
    </r>
  </si>
  <si>
    <t>四、社会事业（104个）</t>
  </si>
  <si>
    <r>
      <rPr>
        <b/>
        <sz val="9"/>
        <color indexed="8"/>
        <rFont val="方正仿宋_GBK"/>
        <charset val="134"/>
      </rPr>
      <t>（二十）教育合体育（</t>
    </r>
    <r>
      <rPr>
        <b/>
        <sz val="9"/>
        <color indexed="8"/>
        <rFont val="Times New Roman"/>
        <charset val="134"/>
      </rPr>
      <t>50</t>
    </r>
    <r>
      <rPr>
        <b/>
        <sz val="9"/>
        <color indexed="8"/>
        <rFont val="方正仿宋_GBK"/>
        <charset val="134"/>
      </rPr>
      <t>个）</t>
    </r>
  </si>
  <si>
    <t>云南工业技师学院沾益校区建设项目</t>
  </si>
  <si>
    <t>建设教学楼、学生公寓、图书馆、学生餐厅、生活用水处理站、运动场及附属设施</t>
  </si>
  <si>
    <t>云南工业技师学院</t>
  </si>
  <si>
    <t>沾益区专修学院（学校）建设项目</t>
  </si>
  <si>
    <t>新建教学楼、培训中心、展示馆、运动场等，配套培训设备</t>
  </si>
  <si>
    <t>云南能源职业技术学院沾益校区建设项目</t>
  </si>
  <si>
    <t>新建教学楼、学生公寓、实训楼、图书馆、室内体育馆、运动场及附属设施等</t>
  </si>
  <si>
    <t>云南能源职业
技术学院</t>
  </si>
  <si>
    <t>沾益区综合体育馆新建项目</t>
  </si>
  <si>
    <r>
      <rPr>
        <sz val="9"/>
        <rFont val="方正仿宋_GBK"/>
        <charset val="134"/>
      </rPr>
      <t>占地</t>
    </r>
    <r>
      <rPr>
        <sz val="9"/>
        <rFont val="Times New Roman"/>
        <charset val="134"/>
      </rPr>
      <t>68</t>
    </r>
    <r>
      <rPr>
        <sz val="9"/>
        <rFont val="方正仿宋_GBK"/>
        <charset val="134"/>
      </rPr>
      <t>亩，总建筑面积</t>
    </r>
    <r>
      <rPr>
        <sz val="9"/>
        <rFont val="Times New Roman"/>
        <charset val="134"/>
      </rPr>
      <t>45328</t>
    </r>
    <r>
      <rPr>
        <sz val="9"/>
        <rFont val="方正仿宋_GBK"/>
        <charset val="134"/>
      </rPr>
      <t>平方米，建设体育馆、田径场及其他附属设施等</t>
    </r>
  </si>
  <si>
    <t>珠江源高原体育基地建设项目</t>
  </si>
  <si>
    <t>建设足球场、篮球馆、乒乓球馆、羽毛球馆、网球馆、餐饮部和运动员服务中心等配套设施，提供体育训练服务</t>
  </si>
  <si>
    <t>沾益区
金龙街道</t>
  </si>
  <si>
    <t>沾益区职业教育中心新建项目</t>
  </si>
  <si>
    <t>建设职业教育中心校舍，配套相应的附属设施</t>
  </si>
  <si>
    <t>沾益区第六中学建设项目</t>
  </si>
  <si>
    <r>
      <rPr>
        <sz val="9"/>
        <rFont val="方正仿宋_GBK"/>
        <charset val="134"/>
      </rPr>
      <t>占地</t>
    </r>
    <r>
      <rPr>
        <sz val="9"/>
        <rFont val="Times New Roman"/>
        <charset val="134"/>
      </rPr>
      <t>120</t>
    </r>
    <r>
      <rPr>
        <sz val="9"/>
        <rFont val="方正仿宋_GBK"/>
        <charset val="134"/>
      </rPr>
      <t>亩，新建校舍</t>
    </r>
    <r>
      <rPr>
        <sz val="9"/>
        <rFont val="Times New Roman"/>
        <charset val="134"/>
      </rPr>
      <t>13</t>
    </r>
    <r>
      <rPr>
        <sz val="9"/>
        <rFont val="方正仿宋_GBK"/>
        <charset val="134"/>
      </rPr>
      <t>万平方米</t>
    </r>
  </si>
  <si>
    <t>沾益区教师发展中心项目</t>
  </si>
  <si>
    <r>
      <rPr>
        <sz val="9"/>
        <rFont val="方正仿宋_GBK"/>
        <charset val="134"/>
      </rPr>
      <t>新建校舍</t>
    </r>
    <r>
      <rPr>
        <sz val="9"/>
        <rFont val="Times New Roman"/>
        <charset val="134"/>
      </rPr>
      <t>4.5</t>
    </r>
    <r>
      <rPr>
        <sz val="9"/>
        <rFont val="方正仿宋_GBK"/>
        <charset val="134"/>
      </rPr>
      <t>万平方米，配套运动场地及其他附属设施设备</t>
    </r>
  </si>
  <si>
    <t>2024-2025</t>
  </si>
  <si>
    <t>沾益区学校教师周转房</t>
  </si>
  <si>
    <r>
      <rPr>
        <sz val="9"/>
        <rFont val="方正仿宋_GBK"/>
        <charset val="134"/>
      </rPr>
      <t>全区新建教师周转房</t>
    </r>
    <r>
      <rPr>
        <sz val="9"/>
        <rFont val="Times New Roman"/>
        <charset val="134"/>
      </rPr>
      <t>2346</t>
    </r>
    <r>
      <rPr>
        <sz val="9"/>
        <rFont val="方正仿宋_GBK"/>
        <charset val="134"/>
      </rPr>
      <t>套，</t>
    </r>
    <r>
      <rPr>
        <sz val="9"/>
        <rFont val="Times New Roman"/>
        <charset val="134"/>
      </rPr>
      <t>82110</t>
    </r>
    <r>
      <rPr>
        <sz val="9"/>
        <rFont val="方正仿宋_GBK"/>
        <charset val="134"/>
      </rPr>
      <t>平方米</t>
    </r>
  </si>
  <si>
    <t>沾益区教育培训一体化项目</t>
  </si>
  <si>
    <r>
      <rPr>
        <sz val="9"/>
        <rFont val="方正仿宋_GBK"/>
        <charset val="134"/>
      </rPr>
      <t>占地</t>
    </r>
    <r>
      <rPr>
        <sz val="9"/>
        <rFont val="Times New Roman"/>
        <charset val="134"/>
      </rPr>
      <t>1000</t>
    </r>
    <r>
      <rPr>
        <sz val="9"/>
        <rFont val="方正仿宋_GBK"/>
        <charset val="134"/>
      </rPr>
      <t>亩，建设含幼儿园、小学、初中、高中一体化的学校</t>
    </r>
  </si>
  <si>
    <t>沾益区西河小学项目</t>
  </si>
  <si>
    <r>
      <rPr>
        <sz val="9"/>
        <rFont val="方正仿宋_GBK"/>
        <charset val="134"/>
      </rPr>
      <t>占地</t>
    </r>
    <r>
      <rPr>
        <sz val="9"/>
        <rFont val="Times New Roman"/>
        <charset val="134"/>
      </rPr>
      <t>50</t>
    </r>
    <r>
      <rPr>
        <sz val="9"/>
        <rFont val="方正仿宋_GBK"/>
        <charset val="134"/>
      </rPr>
      <t>亩，建设教学综合楼、学生食堂、校舍等，配套运动场、绿化等，设</t>
    </r>
    <r>
      <rPr>
        <sz val="9"/>
        <rFont val="Times New Roman"/>
        <charset val="134"/>
      </rPr>
      <t>36</t>
    </r>
    <r>
      <rPr>
        <sz val="9"/>
        <rFont val="方正仿宋_GBK"/>
        <charset val="134"/>
      </rPr>
      <t>个教学班</t>
    </r>
  </si>
  <si>
    <t>沾益区播乐乡幼儿园小学改扩建项目</t>
  </si>
  <si>
    <t>扩建播乐乡各小学，新建周转宿舍、教学楼等；播乐乡中心幼儿园新建食堂、幼儿活动中心等项目</t>
  </si>
  <si>
    <t>沾益区第一中学改扩建项目</t>
  </si>
  <si>
    <t>新建校舍、学生食堂、学生宿舍、行政管理用房等</t>
  </si>
  <si>
    <t>沾益区第一中学</t>
  </si>
  <si>
    <t>沾益玉光小学新建项目</t>
  </si>
  <si>
    <r>
      <rPr>
        <sz val="9"/>
        <rFont val="方正仿宋_GBK"/>
        <charset val="134"/>
      </rPr>
      <t>占地</t>
    </r>
    <r>
      <rPr>
        <sz val="9"/>
        <rFont val="Times New Roman"/>
        <charset val="134"/>
      </rPr>
      <t>50</t>
    </r>
    <r>
      <rPr>
        <sz val="9"/>
        <rFont val="方正仿宋_GBK"/>
        <charset val="134"/>
      </rPr>
      <t>亩，建设教学综合楼、学生食堂、校舍等，配套运动场、绿化等，可容纳</t>
    </r>
    <r>
      <rPr>
        <sz val="9"/>
        <rFont val="Times New Roman"/>
        <charset val="134"/>
      </rPr>
      <t>24</t>
    </r>
    <r>
      <rPr>
        <sz val="9"/>
        <rFont val="方正仿宋_GBK"/>
        <charset val="134"/>
      </rPr>
      <t>个教学班</t>
    </r>
  </si>
  <si>
    <t>沾益区珠江源小学新建项目</t>
  </si>
  <si>
    <r>
      <rPr>
        <sz val="9"/>
        <rFont val="方正仿宋_GBK"/>
        <charset val="134"/>
      </rPr>
      <t>建设教学楼、教学综合楼、学生食堂、会堂等校舍及附属设施，可容纳</t>
    </r>
    <r>
      <rPr>
        <sz val="9"/>
        <rFont val="Times New Roman"/>
        <charset val="134"/>
      </rPr>
      <t>24</t>
    </r>
    <r>
      <rPr>
        <sz val="9"/>
        <rFont val="方正仿宋_GBK"/>
        <charset val="134"/>
      </rPr>
      <t>个教学班</t>
    </r>
  </si>
  <si>
    <t>沾益区乡镇幼儿园建设项目</t>
  </si>
  <si>
    <t>新建白水、盘江、播乐、大坡、炎方等乡镇幼儿园</t>
  </si>
  <si>
    <t>有关乡镇人民政府</t>
  </si>
  <si>
    <t>沾益区城区小学改扩建项目</t>
  </si>
  <si>
    <t>改扩建西平小学、水桥小学、望海小学、新源小学老旧校舍及其他附属设施</t>
  </si>
  <si>
    <t>沾益区龙华街道小学改造项目</t>
  </si>
  <si>
    <t>对辖区小学教学楼、综合楼、宿舍等进行新建及改扩建，并配套建设围墙、足球场等</t>
  </si>
  <si>
    <t>沾益区龙华街道</t>
  </si>
  <si>
    <t>沾益区金龙街道小学改造项目</t>
  </si>
  <si>
    <t>沾益区金龙街道</t>
  </si>
  <si>
    <t>沾益区盘江镇小学改扩建项目</t>
  </si>
  <si>
    <t>对辖区各小学改扩建，新建食堂、综合楼、运动场、教学楼，对附属设施进行完善等</t>
  </si>
  <si>
    <t>沾益区菱角乡小学改扩建项目</t>
  </si>
  <si>
    <t>新建刘家庄小学、小卡郎小学教学楼；新建赤章、稻堆、块所、水冲、卜嘎、黎山小学周转宿舍</t>
  </si>
  <si>
    <t>沾益区菱角一中改扩建项目</t>
  </si>
  <si>
    <r>
      <rPr>
        <sz val="9"/>
        <rFont val="方正仿宋_GBK"/>
        <charset val="134"/>
      </rPr>
      <t>新建校舍、图书馆及辅助、行政、生活等用房，配套室外活动场地，可容纳</t>
    </r>
    <r>
      <rPr>
        <sz val="9"/>
        <rFont val="Times New Roman"/>
        <charset val="134"/>
      </rPr>
      <t>60</t>
    </r>
    <r>
      <rPr>
        <sz val="9"/>
        <rFont val="方正仿宋_GBK"/>
        <charset val="134"/>
      </rPr>
      <t>个教学班</t>
    </r>
  </si>
  <si>
    <t>沾益区菱角一中</t>
  </si>
  <si>
    <t>高等学校林业产业培训基地</t>
  </si>
  <si>
    <t>新建试验实践基地，教学楼、实验楼、住宿楼、食堂等相关设施</t>
  </si>
  <si>
    <t>沾益区第三幼儿园新建项目</t>
  </si>
  <si>
    <r>
      <rPr>
        <sz val="9"/>
        <rFont val="方正仿宋_GBK"/>
        <charset val="134"/>
      </rPr>
      <t>占地</t>
    </r>
    <r>
      <rPr>
        <sz val="9"/>
        <rFont val="Times New Roman"/>
        <charset val="134"/>
      </rPr>
      <t>30</t>
    </r>
    <r>
      <rPr>
        <sz val="9"/>
        <rFont val="方正仿宋_GBK"/>
        <charset val="134"/>
      </rPr>
      <t>亩，新建教学楼、综合楼及附属工程等，新增学位</t>
    </r>
    <r>
      <rPr>
        <sz val="9"/>
        <rFont val="Times New Roman"/>
        <charset val="134"/>
      </rPr>
      <t>840</t>
    </r>
    <r>
      <rPr>
        <sz val="9"/>
        <rFont val="方正仿宋_GBK"/>
        <charset val="134"/>
      </rPr>
      <t>个</t>
    </r>
  </si>
  <si>
    <t>沾益区白水镇小学改扩建项目</t>
  </si>
  <si>
    <t>新建小塘、下坡等小学教师周转宿舍，白水、岗路小学宿舍楼、尖山小学综合楼、大德小学综合楼等</t>
  </si>
  <si>
    <t>沾益区第四中学改扩建项目</t>
  </si>
  <si>
    <t>新建综合楼、体育馆及相关附属设施</t>
  </si>
  <si>
    <t>沾益区第四中学</t>
  </si>
  <si>
    <t>沾益区第三中学改扩建项目</t>
  </si>
  <si>
    <t>新建男生宿舍，维修教学楼外墙，配套给水管网等管网工程</t>
  </si>
  <si>
    <r>
      <rPr>
        <sz val="9"/>
        <rFont val="方正仿宋_GBK"/>
        <charset val="134"/>
      </rPr>
      <t>沾益区</t>
    </r>
    <r>
      <rPr>
        <sz val="9"/>
        <rFont val="Times New Roman"/>
        <charset val="134"/>
      </rPr>
      <t xml:space="preserve">
</t>
    </r>
    <r>
      <rPr>
        <sz val="9"/>
        <rFont val="方正仿宋_GBK"/>
        <charset val="134"/>
      </rPr>
      <t>西平</t>
    </r>
    <r>
      <rPr>
        <sz val="9"/>
        <rFont val="方正仿宋_GBK"/>
        <charset val="134"/>
      </rPr>
      <t>街道</t>
    </r>
  </si>
  <si>
    <t>沾益区第三中学</t>
  </si>
  <si>
    <t>沾益区德泽乡“一村一幼”建设项目</t>
  </si>
  <si>
    <r>
      <rPr>
        <sz val="9"/>
        <rFont val="方正仿宋_GBK"/>
        <charset val="134"/>
      </rPr>
      <t>项目占地面积</t>
    </r>
    <r>
      <rPr>
        <sz val="9"/>
        <rFont val="Times New Roman"/>
        <charset val="134"/>
      </rPr>
      <t>165</t>
    </r>
    <r>
      <rPr>
        <sz val="9"/>
        <rFont val="方正仿宋_GBK"/>
        <charset val="134"/>
      </rPr>
      <t>亩，建筑面积</t>
    </r>
    <r>
      <rPr>
        <sz val="9"/>
        <rFont val="Times New Roman"/>
        <charset val="134"/>
      </rPr>
      <t>22660</t>
    </r>
    <r>
      <rPr>
        <sz val="9"/>
        <rFont val="方正仿宋_GBK"/>
        <charset val="134"/>
      </rPr>
      <t>平方米，绿化面积</t>
    </r>
    <r>
      <rPr>
        <sz val="9"/>
        <rFont val="Times New Roman"/>
        <charset val="134"/>
      </rPr>
      <t>8800</t>
    </r>
    <r>
      <rPr>
        <sz val="9"/>
        <rFont val="方正仿宋_GBK"/>
        <charset val="134"/>
      </rPr>
      <t>平方米，场地硬化</t>
    </r>
    <r>
      <rPr>
        <sz val="9"/>
        <rFont val="Times New Roman"/>
        <charset val="134"/>
      </rPr>
      <t>2200</t>
    </r>
    <r>
      <rPr>
        <sz val="9"/>
        <rFont val="方正仿宋_GBK"/>
        <charset val="134"/>
      </rPr>
      <t>平方米，并配套其他附属设施</t>
    </r>
  </si>
  <si>
    <t>沾益区大坡乡小学改扩建项目</t>
  </si>
  <si>
    <t>对辖区小学教学楼、综合楼、宿舍等进行新建或改扩建，并配套建设围墙、足球场等</t>
  </si>
  <si>
    <t>沾益区炎方乡小学改扩建</t>
  </si>
  <si>
    <t>改扩建麦地、母官、西河、新屯、腻诺、磨脚、刘麦地、来远等小学</t>
  </si>
  <si>
    <t>沾益区龙华中学改扩建项目</t>
  </si>
  <si>
    <t>改扩建综合楼，新建设教师周转房，配套改造田径场、篮球场</t>
  </si>
  <si>
    <t>沾益区西平街道中心幼儿园建设项目</t>
  </si>
  <si>
    <t>新建保教等校舍及附属设施</t>
  </si>
  <si>
    <t>沾益区龙华街道中心幼儿园建设项目</t>
  </si>
  <si>
    <t>沾益区金龙街道中心幼儿园建设项目</t>
  </si>
  <si>
    <t>沾益区第五中学改扩建项目</t>
  </si>
  <si>
    <t>建设教学楼、学生食堂、学校围墙、校园足球场、篮球场等设施</t>
  </si>
  <si>
    <t>沾益区第五中学</t>
  </si>
  <si>
    <t>沾益区白水一中改扩建项目</t>
  </si>
  <si>
    <t>改扩建白水一中老旧校舍及附属设施</t>
  </si>
  <si>
    <t>沾益区白水一中</t>
  </si>
  <si>
    <t>沾益区盘江一中改扩建项目</t>
  </si>
  <si>
    <t>改扩建盘江一中老旧校舍及附属设施</t>
  </si>
  <si>
    <t>沾益区盘江一中</t>
  </si>
  <si>
    <t>沾益区德泽中学改扩建项目</t>
  </si>
  <si>
    <t>新建学生教学楼、宿舍楼、食堂、图书室、体育场、沐浴室等，并配套购买相关基础设施设备</t>
  </si>
  <si>
    <t>沾益区德泽中学</t>
  </si>
  <si>
    <t>沾益区大坡乡海峰中学改扩建</t>
  </si>
  <si>
    <t>改扩建海峰中学老旧校舍及附属设施</t>
  </si>
  <si>
    <t>沾益区海峰中学</t>
  </si>
  <si>
    <t>沾益区炎方乡二中改扩建项目</t>
  </si>
  <si>
    <r>
      <rPr>
        <sz val="9"/>
        <rFont val="方正仿宋_GBK"/>
        <charset val="134"/>
      </rPr>
      <t>新建教学楼、宿舍、食堂、教师周转房，建筑面积</t>
    </r>
    <r>
      <rPr>
        <sz val="9"/>
        <rFont val="Times New Roman"/>
        <charset val="134"/>
      </rPr>
      <t>13723</t>
    </r>
    <r>
      <rPr>
        <sz val="9"/>
        <rFont val="方正仿宋_GBK"/>
        <charset val="134"/>
      </rPr>
      <t>平方米</t>
    </r>
  </si>
  <si>
    <t>沾益区炎方二中</t>
  </si>
  <si>
    <t>沾益区西平振兴小学建设项目</t>
  </si>
  <si>
    <r>
      <rPr>
        <sz val="9"/>
        <rFont val="方正仿宋_GBK"/>
        <charset val="134"/>
      </rPr>
      <t>占地</t>
    </r>
    <r>
      <rPr>
        <sz val="9"/>
        <rFont val="Times New Roman"/>
        <charset val="134"/>
      </rPr>
      <t>5</t>
    </r>
    <r>
      <rPr>
        <sz val="9"/>
        <rFont val="方正仿宋_GBK"/>
        <charset val="134"/>
      </rPr>
      <t>亩，建设教育教学相关设施</t>
    </r>
  </si>
  <si>
    <t>沾益区花山街道小学改造项目</t>
  </si>
  <si>
    <t>新建或改建辖区小学教学综合楼、教学楼、教师周转宿舍进行，配套建设相应设施</t>
  </si>
  <si>
    <r>
      <rPr>
        <sz val="9"/>
        <rFont val="方正仿宋_GBK"/>
        <charset val="134"/>
      </rPr>
      <t>沾益区</t>
    </r>
    <r>
      <rPr>
        <sz val="9"/>
        <rFont val="Times New Roman"/>
        <charset val="134"/>
      </rPr>
      <t xml:space="preserve">
</t>
    </r>
    <r>
      <rPr>
        <sz val="9"/>
        <rFont val="方正仿宋_GBK"/>
        <charset val="134"/>
      </rPr>
      <t>花山</t>
    </r>
    <r>
      <rPr>
        <sz val="9"/>
        <rFont val="方正仿宋_GBK"/>
        <charset val="134"/>
      </rPr>
      <t>街道</t>
    </r>
  </si>
  <si>
    <t>沾益区一幼、二幼改扩建项目</t>
  </si>
  <si>
    <t>改扩建沾益区一幼、区二幼老旧校舍及附属设施</t>
  </si>
  <si>
    <t>沾益区德泽乡小学改扩建项目</t>
  </si>
  <si>
    <t>沾益区青少年校外活动中心</t>
  </si>
  <si>
    <r>
      <rPr>
        <sz val="9"/>
        <rFont val="方正仿宋_GBK"/>
        <charset val="134"/>
      </rPr>
      <t>占地</t>
    </r>
    <r>
      <rPr>
        <sz val="9"/>
        <rFont val="Times New Roman"/>
        <charset val="134"/>
      </rPr>
      <t>30</t>
    </r>
    <r>
      <rPr>
        <sz val="9"/>
        <rFont val="方正仿宋_GBK"/>
        <charset val="134"/>
      </rPr>
      <t>亩，建设综合楼、足球场、篮球场、游泳馆、演播厅、展览厅、综合实践基地及附属设施。</t>
    </r>
  </si>
  <si>
    <t>曲靖一中沾益清源学校扩建项目</t>
  </si>
  <si>
    <t>新建教师公寓、培训中心及相关附属设施</t>
  </si>
  <si>
    <t>曲靖一中沾益
清源学校</t>
  </si>
  <si>
    <t>沾益区花山中学改扩建项目</t>
  </si>
  <si>
    <t>改扩建花山中学老旧校舍及附属设施</t>
  </si>
  <si>
    <t>沾益区播乐中学改扩建项目</t>
  </si>
  <si>
    <t>新建女生宿舍、阶梯教室、办公楼、周转宿舍、体育馆及环校道路</t>
  </si>
  <si>
    <t>沾益区金龙轩家中学改造项目</t>
  </si>
  <si>
    <t>改建综合楼，建设教师周转房，配套改造田径场、篮球场</t>
  </si>
  <si>
    <t>沾益区金龙街道
轩家中学</t>
  </si>
  <si>
    <t>沾益区花山松林中学扩建项目</t>
  </si>
  <si>
    <t>改扩建松林中学老旧校舍及附属设施</t>
  </si>
  <si>
    <t>沾益区花山街道
松林中学</t>
  </si>
  <si>
    <t>（二十一）卫生和健康（30个）</t>
  </si>
  <si>
    <t>曲靖圣德中科医院建设项目</t>
  </si>
  <si>
    <r>
      <rPr>
        <sz val="9"/>
        <rFont val="方正仿宋_GBK"/>
        <charset val="134"/>
      </rPr>
      <t>占地</t>
    </r>
    <r>
      <rPr>
        <sz val="9"/>
        <rFont val="Times New Roman"/>
        <charset val="134"/>
      </rPr>
      <t>100</t>
    </r>
    <r>
      <rPr>
        <sz val="9"/>
        <rFont val="方正仿宋_GBK"/>
        <charset val="134"/>
      </rPr>
      <t>亩，床位</t>
    </r>
    <r>
      <rPr>
        <sz val="9"/>
        <rFont val="Times New Roman"/>
        <charset val="134"/>
      </rPr>
      <t>1000</t>
    </r>
    <r>
      <rPr>
        <sz val="9"/>
        <rFont val="方正仿宋_GBK"/>
        <charset val="134"/>
      </rPr>
      <t>张，总建筑面积</t>
    </r>
    <r>
      <rPr>
        <sz val="9"/>
        <rFont val="Times New Roman"/>
        <charset val="134"/>
      </rPr>
      <t>17.7</t>
    </r>
    <r>
      <rPr>
        <sz val="9"/>
        <rFont val="方正仿宋_GBK"/>
        <charset val="134"/>
      </rPr>
      <t>万平方米，建设门诊楼、医技楼、住院楼等，配套相应设施设备</t>
    </r>
  </si>
  <si>
    <t>沾益区卫健局</t>
  </si>
  <si>
    <t>沾益区第二人民医院建设项目</t>
  </si>
  <si>
    <r>
      <rPr>
        <sz val="9"/>
        <color theme="1"/>
        <rFont val="方正仿宋_GBK"/>
        <charset val="134"/>
      </rPr>
      <t>占地</t>
    </r>
    <r>
      <rPr>
        <sz val="9"/>
        <color theme="1"/>
        <rFont val="Times New Roman"/>
        <charset val="134"/>
      </rPr>
      <t>200</t>
    </r>
    <r>
      <rPr>
        <sz val="9"/>
        <color theme="1"/>
        <rFont val="方正仿宋_GBK"/>
        <charset val="134"/>
      </rPr>
      <t>亩，设置床位</t>
    </r>
    <r>
      <rPr>
        <sz val="9"/>
        <color theme="1"/>
        <rFont val="Times New Roman"/>
        <charset val="134"/>
      </rPr>
      <t>1000</t>
    </r>
    <r>
      <rPr>
        <sz val="9"/>
        <color theme="1"/>
        <rFont val="方正仿宋_GBK"/>
        <charset val="134"/>
      </rPr>
      <t>张，总建筑面积</t>
    </r>
    <r>
      <rPr>
        <sz val="9"/>
        <color theme="1"/>
        <rFont val="Times New Roman"/>
        <charset val="134"/>
      </rPr>
      <t>20</t>
    </r>
    <r>
      <rPr>
        <sz val="9"/>
        <color theme="1"/>
        <rFont val="方正仿宋_GBK"/>
        <charset val="134"/>
      </rPr>
      <t>万平方米，建设门诊、医技、住院、行政后勤、研发及配施设施等</t>
    </r>
  </si>
  <si>
    <t>沾益区村（社区）医养中心建设项目</t>
  </si>
  <si>
    <t>在各村、社区建设居家养老中心餐厅、厕所及污水处理系统、绿化、道路硬化等配套设施</t>
  </si>
  <si>
    <t>沾益区乡镇（街道）普惠托育服务中心建设项目</t>
  </si>
  <si>
    <r>
      <rPr>
        <sz val="9"/>
        <rFont val="方正仿宋_GBK"/>
        <charset val="134"/>
      </rPr>
      <t>新增托位</t>
    </r>
    <r>
      <rPr>
        <sz val="9"/>
        <rFont val="Times New Roman"/>
        <charset val="134"/>
      </rPr>
      <t>3300</t>
    </r>
    <r>
      <rPr>
        <sz val="9"/>
        <rFont val="方正仿宋_GBK"/>
        <charset val="134"/>
      </rPr>
      <t>个，建教育楼、益智活动中心，配套厨房、厕所等设施</t>
    </r>
  </si>
  <si>
    <t>沾益区卫生应急指挥中心项目</t>
  </si>
  <si>
    <r>
      <rPr>
        <sz val="9"/>
        <rFont val="方正仿宋_GBK"/>
        <charset val="134"/>
      </rPr>
      <t>占地</t>
    </r>
    <r>
      <rPr>
        <sz val="9"/>
        <rFont val="Times New Roman"/>
        <charset val="134"/>
      </rPr>
      <t>30</t>
    </r>
    <r>
      <rPr>
        <sz val="9"/>
        <rFont val="方正仿宋_GBK"/>
        <charset val="134"/>
      </rPr>
      <t>亩，建设指挥中心、指挥体系大数据中心，配套相应设施设备</t>
    </r>
  </si>
  <si>
    <t>2015-2027</t>
  </si>
  <si>
    <t>沾益区人民医院分院项目</t>
  </si>
  <si>
    <r>
      <rPr>
        <sz val="9"/>
        <rFont val="方正仿宋_GBK"/>
        <charset val="134"/>
      </rPr>
      <t>总建筑面积</t>
    </r>
    <r>
      <rPr>
        <sz val="9"/>
        <rFont val="Times New Roman"/>
        <charset val="134"/>
      </rPr>
      <t>50000</t>
    </r>
    <r>
      <rPr>
        <sz val="9"/>
        <rFont val="方正仿宋_GBK"/>
        <charset val="134"/>
      </rPr>
      <t>平方米，新增床位</t>
    </r>
    <r>
      <rPr>
        <sz val="9"/>
        <rFont val="Times New Roman"/>
        <charset val="134"/>
      </rPr>
      <t>498</t>
    </r>
    <r>
      <rPr>
        <sz val="9"/>
        <rFont val="方正仿宋_GBK"/>
        <charset val="134"/>
      </rPr>
      <t>张，建设门诊、医技、住院、及设备配施等</t>
    </r>
  </si>
  <si>
    <t>沾益区中医院建设项目</t>
  </si>
  <si>
    <r>
      <rPr>
        <sz val="9"/>
        <rFont val="方正仿宋_GBK"/>
        <charset val="134"/>
      </rPr>
      <t>占地</t>
    </r>
    <r>
      <rPr>
        <sz val="9"/>
        <rFont val="Times New Roman"/>
        <charset val="134"/>
      </rPr>
      <t>90</t>
    </r>
    <r>
      <rPr>
        <sz val="9"/>
        <rFont val="方正仿宋_GBK"/>
        <charset val="134"/>
      </rPr>
      <t>亩，</t>
    </r>
    <r>
      <rPr>
        <sz val="9"/>
        <rFont val="方正仿宋_GBK"/>
        <charset val="134"/>
      </rPr>
      <t>建设门诊楼、急诊楼、住院楼、医技楼、院内生活楼等</t>
    </r>
  </si>
  <si>
    <t>沾益区康养中心建设项目</t>
  </si>
  <si>
    <r>
      <rPr>
        <sz val="9"/>
        <rFont val="方正仿宋_GBK"/>
        <charset val="134"/>
      </rPr>
      <t>占地</t>
    </r>
    <r>
      <rPr>
        <sz val="9"/>
        <rFont val="Times New Roman"/>
        <charset val="134"/>
      </rPr>
      <t>500</t>
    </r>
    <r>
      <rPr>
        <sz val="9"/>
        <rFont val="方正仿宋_GBK"/>
        <charset val="134"/>
      </rPr>
      <t>亩，新建健康管理、商业、文体娱乐、图书馆、餐厅等用房及配套设施</t>
    </r>
  </si>
  <si>
    <t>沾益区乡镇（街道）医养中心建设项目</t>
  </si>
  <si>
    <r>
      <rPr>
        <sz val="9"/>
        <rFont val="方正仿宋_GBK"/>
        <charset val="134"/>
      </rPr>
      <t>占地</t>
    </r>
    <r>
      <rPr>
        <sz val="9"/>
        <rFont val="Times New Roman"/>
        <charset val="134"/>
      </rPr>
      <t>110</t>
    </r>
    <r>
      <rPr>
        <sz val="9"/>
        <rFont val="方正仿宋_GBK"/>
        <charset val="134"/>
      </rPr>
      <t>亩，建设居家养老中心餐厅及污水处理系统、绿化、道路硬化等配套设施</t>
    </r>
  </si>
  <si>
    <t>沾益区卫生健康信息化项目</t>
  </si>
  <si>
    <t>建设突发公共卫生事件应急处置中心、标准中心和安全中心等</t>
  </si>
  <si>
    <t>沾益区人民医院改扩建项目</t>
  </si>
  <si>
    <r>
      <rPr>
        <sz val="9"/>
        <rFont val="方正仿宋_GBK"/>
        <charset val="134"/>
      </rPr>
      <t>设置床位</t>
    </r>
    <r>
      <rPr>
        <sz val="9"/>
        <rFont val="Times New Roman"/>
        <charset val="134"/>
      </rPr>
      <t>200</t>
    </r>
    <r>
      <rPr>
        <sz val="9"/>
        <rFont val="方正仿宋_GBK"/>
        <charset val="134"/>
      </rPr>
      <t>张，总建筑面积</t>
    </r>
    <r>
      <rPr>
        <sz val="9"/>
        <rFont val="Times New Roman"/>
        <charset val="134"/>
      </rPr>
      <t>18500</t>
    </r>
    <r>
      <rPr>
        <sz val="9"/>
        <rFont val="方正仿宋_GBK"/>
        <charset val="134"/>
      </rPr>
      <t>平方米，建设门诊、住院等，配套相应污水、绿化、道路等</t>
    </r>
  </si>
  <si>
    <t>沾益区人民医院</t>
  </si>
  <si>
    <t>沾益区龙华街道社区卫生服务中心建设项目</t>
  </si>
  <si>
    <r>
      <rPr>
        <sz val="9"/>
        <rFont val="方正仿宋_GBK"/>
        <charset val="134"/>
      </rPr>
      <t>总建筑面积</t>
    </r>
    <r>
      <rPr>
        <sz val="9"/>
        <rFont val="Times New Roman"/>
        <charset val="134"/>
      </rPr>
      <t>5000</t>
    </r>
    <r>
      <rPr>
        <sz val="9"/>
        <rFont val="方正仿宋_GBK"/>
        <charset val="134"/>
      </rPr>
      <t>平方米，新建社区卫生服务中心，配套相关设施设备</t>
    </r>
  </si>
  <si>
    <t>沾益区龙华街道
社区卫生服务中心</t>
  </si>
  <si>
    <t>沾益区播乐乡卫生院改扩建</t>
  </si>
  <si>
    <r>
      <rPr>
        <sz val="9"/>
        <rFont val="方正仿宋_GBK"/>
        <charset val="134"/>
      </rPr>
      <t>改建、扩建医治用房</t>
    </r>
    <r>
      <rPr>
        <sz val="9"/>
        <rFont val="Times New Roman"/>
        <charset val="134"/>
      </rPr>
      <t>11500</t>
    </r>
    <r>
      <rPr>
        <sz val="9"/>
        <rFont val="方正仿宋_GBK"/>
        <charset val="134"/>
      </rPr>
      <t>平方米，包括医技楼、门诊楼、住院楼等，配套相应设施设备</t>
    </r>
  </si>
  <si>
    <t>沾益区播乐乡
卫生院</t>
  </si>
  <si>
    <t>沾益区急救体系建设项目</t>
  </si>
  <si>
    <t>建设区乡村三级急救体系网络，购置急救车、心电监护仪、除颤仪、制氧机、急救箱等设施设备</t>
  </si>
  <si>
    <t>沾益区核酸检查能力提升项目</t>
  </si>
  <si>
    <t>新建核酸检查设施并配套相应设备</t>
  </si>
  <si>
    <t>沾益区社区卫生服务站项目</t>
  </si>
  <si>
    <r>
      <rPr>
        <sz val="9"/>
        <rFont val="方正仿宋_GBK"/>
        <charset val="134"/>
      </rPr>
      <t>总建筑面积</t>
    </r>
    <r>
      <rPr>
        <sz val="9"/>
        <rFont val="Times New Roman"/>
        <charset val="134"/>
      </rPr>
      <t>8000</t>
    </r>
    <r>
      <rPr>
        <sz val="9"/>
        <rFont val="方正仿宋_GBK"/>
        <charset val="134"/>
      </rPr>
      <t>平方米，新建社区卫生服务站</t>
    </r>
    <r>
      <rPr>
        <sz val="9"/>
        <rFont val="Times New Roman"/>
        <charset val="134"/>
      </rPr>
      <t>16</t>
    </r>
    <r>
      <rPr>
        <sz val="9"/>
        <rFont val="方正仿宋_GBK"/>
        <charset val="134"/>
      </rPr>
      <t>个，配套设施设备</t>
    </r>
  </si>
  <si>
    <t>曲靖市老年公寓附属医院建设项目一期</t>
  </si>
  <si>
    <r>
      <rPr>
        <sz val="9"/>
        <rFont val="方正仿宋_GBK"/>
        <charset val="134"/>
      </rPr>
      <t>总用地面积约</t>
    </r>
    <r>
      <rPr>
        <sz val="9"/>
        <rFont val="Times New Roman"/>
        <charset val="134"/>
      </rPr>
      <t>38</t>
    </r>
    <r>
      <rPr>
        <sz val="9"/>
        <rFont val="方正仿宋_GBK"/>
        <charset val="134"/>
      </rPr>
      <t>亩，总建筑面积</t>
    </r>
    <r>
      <rPr>
        <sz val="9"/>
        <rFont val="Times New Roman"/>
        <charset val="134"/>
      </rPr>
      <t>21289</t>
    </r>
    <r>
      <rPr>
        <sz val="9"/>
        <rFont val="方正仿宋_GBK"/>
        <charset val="134"/>
      </rPr>
      <t>平方米，建设门诊部、急诊部和住院部</t>
    </r>
  </si>
  <si>
    <t>沾益区鸿康医院</t>
  </si>
  <si>
    <r>
      <rPr>
        <sz val="9"/>
        <rFont val="方正仿宋_GBK"/>
        <charset val="134"/>
      </rPr>
      <t>曲靖市老年公寓附属医院建设项目二期</t>
    </r>
  </si>
  <si>
    <r>
      <rPr>
        <sz val="9"/>
        <rFont val="方正仿宋_GBK"/>
        <charset val="134"/>
      </rPr>
      <t>总用地面积约</t>
    </r>
    <r>
      <rPr>
        <sz val="9"/>
        <rFont val="Times New Roman"/>
        <charset val="134"/>
      </rPr>
      <t>42</t>
    </r>
    <r>
      <rPr>
        <sz val="9"/>
        <rFont val="方正仿宋_GBK"/>
        <charset val="134"/>
      </rPr>
      <t>亩，总建筑面积</t>
    </r>
    <r>
      <rPr>
        <sz val="9"/>
        <rFont val="Times New Roman"/>
        <charset val="134"/>
      </rPr>
      <t>16063</t>
    </r>
    <r>
      <rPr>
        <sz val="9"/>
        <rFont val="方正仿宋_GBK"/>
        <charset val="134"/>
      </rPr>
      <t>平方米，建设医技楼和行政管业务配套用房</t>
    </r>
  </si>
  <si>
    <t>沾益区乡镇（街道）卫生院污水处理系统建设项目</t>
  </si>
  <si>
    <r>
      <rPr>
        <sz val="9"/>
        <rFont val="方正仿宋_GBK"/>
        <charset val="134"/>
      </rPr>
      <t>在</t>
    </r>
    <r>
      <rPr>
        <sz val="9"/>
        <rFont val="Times New Roman"/>
        <charset val="134"/>
      </rPr>
      <t>7</t>
    </r>
    <r>
      <rPr>
        <sz val="9"/>
        <rFont val="方正仿宋_GBK"/>
        <charset val="134"/>
      </rPr>
      <t>个乡镇卫生院、</t>
    </r>
    <r>
      <rPr>
        <sz val="9"/>
        <rFont val="Times New Roman"/>
        <charset val="134"/>
      </rPr>
      <t>4</t>
    </r>
    <r>
      <rPr>
        <sz val="9"/>
        <rFont val="方正仿宋_GBK"/>
        <charset val="134"/>
      </rPr>
      <t>个街道社区卫生服务中心分别建设污水处理业务用房</t>
    </r>
    <r>
      <rPr>
        <sz val="9"/>
        <rFont val="Times New Roman"/>
        <charset val="134"/>
      </rPr>
      <t>300</t>
    </r>
    <r>
      <rPr>
        <sz val="9"/>
        <rFont val="方正仿宋_GBK"/>
        <charset val="134"/>
      </rPr>
      <t>平方米及配套设施设备</t>
    </r>
  </si>
  <si>
    <t>沾益区人民医院医学检验中心建设项目</t>
  </si>
  <si>
    <t>改造沾益区人民医院医学检验中心，更新购置新冠肺炎病毒核酸检测等重大传染病检验检测设施设备及日常检验检测设备</t>
  </si>
  <si>
    <t>沾益区大坡乡卫生院门诊综合楼新建项目</t>
  </si>
  <si>
    <r>
      <rPr>
        <sz val="9"/>
        <rFont val="方正仿宋_GBK"/>
        <charset val="134"/>
      </rPr>
      <t>总建筑面积</t>
    </r>
    <r>
      <rPr>
        <sz val="9"/>
        <rFont val="Times New Roman"/>
        <charset val="134"/>
      </rPr>
      <t>3000</t>
    </r>
    <r>
      <rPr>
        <sz val="9"/>
        <rFont val="方正仿宋_GBK"/>
        <charset val="134"/>
      </rPr>
      <t>平方米，新建门诊综合楼</t>
    </r>
    <r>
      <rPr>
        <sz val="9"/>
        <rFont val="Times New Roman"/>
        <charset val="134"/>
      </rPr>
      <t>1</t>
    </r>
    <r>
      <rPr>
        <sz val="9"/>
        <rFont val="方正仿宋_GBK"/>
        <charset val="134"/>
      </rPr>
      <t>幢，配套设施设备</t>
    </r>
  </si>
  <si>
    <t>沾益区大坡乡
卫生院</t>
  </si>
  <si>
    <t>沾益区菱角乡卫生院医技楼建设项目</t>
  </si>
  <si>
    <r>
      <rPr>
        <sz val="9"/>
        <rFont val="方正仿宋_GBK"/>
        <charset val="134"/>
      </rPr>
      <t>拆除现有危房，新建医技楼</t>
    </r>
    <r>
      <rPr>
        <sz val="9"/>
        <rFont val="Times New Roman"/>
        <charset val="134"/>
      </rPr>
      <t>1</t>
    </r>
    <r>
      <rPr>
        <sz val="9"/>
        <rFont val="方正仿宋_GBK"/>
        <charset val="134"/>
      </rPr>
      <t>幢，总面积</t>
    </r>
    <r>
      <rPr>
        <sz val="9"/>
        <rFont val="Times New Roman"/>
        <charset val="134"/>
      </rPr>
      <t>2000</t>
    </r>
    <r>
      <rPr>
        <sz val="9"/>
        <rFont val="方正仿宋_GBK"/>
        <charset val="134"/>
      </rPr>
      <t>平方米，配套设施设备</t>
    </r>
  </si>
  <si>
    <t>2023-2024</t>
  </si>
  <si>
    <t>沾益区菱角乡
卫生院</t>
  </si>
  <si>
    <t>沾益区村（社）卫生室修缮改造项目</t>
  </si>
  <si>
    <r>
      <rPr>
        <sz val="9"/>
        <rFont val="方正仿宋_GBK"/>
        <charset val="134"/>
      </rPr>
      <t>总建筑面积</t>
    </r>
    <r>
      <rPr>
        <sz val="9"/>
        <rFont val="Times New Roman"/>
        <charset val="134"/>
      </rPr>
      <t>13132</t>
    </r>
    <r>
      <rPr>
        <sz val="9"/>
        <rFont val="方正仿宋_GBK"/>
        <charset val="134"/>
      </rPr>
      <t>平米，对沾益辖区内的</t>
    </r>
    <r>
      <rPr>
        <sz val="9"/>
        <rFont val="Times New Roman"/>
        <charset val="134"/>
      </rPr>
      <t>98</t>
    </r>
    <r>
      <rPr>
        <sz val="9"/>
        <rFont val="方正仿宋_GBK"/>
        <charset val="134"/>
      </rPr>
      <t>个村卫生所进行修缮改造并配套设施设备</t>
    </r>
  </si>
  <si>
    <t>沾益区金龙街道社区卫生服务中心住院楼建设项目</t>
  </si>
  <si>
    <r>
      <rPr>
        <sz val="9"/>
        <rFont val="方正仿宋_GBK"/>
        <charset val="134"/>
      </rPr>
      <t>总建筑面积</t>
    </r>
    <r>
      <rPr>
        <sz val="9"/>
        <rFont val="Times New Roman"/>
        <charset val="134"/>
      </rPr>
      <t>3000</t>
    </r>
    <r>
      <rPr>
        <sz val="9"/>
        <rFont val="方正仿宋_GBK"/>
        <charset val="134"/>
      </rPr>
      <t>平方米，新建住院楼</t>
    </r>
    <r>
      <rPr>
        <sz val="9"/>
        <rFont val="Times New Roman"/>
        <charset val="134"/>
      </rPr>
      <t>1</t>
    </r>
    <r>
      <rPr>
        <sz val="9"/>
        <rFont val="方正仿宋_GBK"/>
        <charset val="134"/>
      </rPr>
      <t>幢，配套设施设备</t>
    </r>
  </si>
  <si>
    <t>沾益区金龙街道
社区卫生服务中心</t>
  </si>
  <si>
    <t>沾益区乡（镇）卫生院改造</t>
  </si>
  <si>
    <r>
      <rPr>
        <sz val="9"/>
        <rFont val="方正仿宋_GBK"/>
        <charset val="134"/>
      </rPr>
      <t>对盘江、白水、炎方卫生院改扩建，总建筑面积</t>
    </r>
    <r>
      <rPr>
        <sz val="9"/>
        <rFont val="Times New Roman"/>
        <charset val="134"/>
      </rPr>
      <t>3095</t>
    </r>
    <r>
      <rPr>
        <sz val="9"/>
        <rFont val="方正仿宋_GBK"/>
        <charset val="134"/>
      </rPr>
      <t>平方米，对门诊楼、住院楼进行装修改造，配套设施设备</t>
    </r>
  </si>
  <si>
    <t>沾益区
盘江镇
白水镇
炎方乡</t>
  </si>
  <si>
    <t>有关乡（镇）卫生院</t>
  </si>
  <si>
    <t>沾益区精神病专科医院项目</t>
  </si>
  <si>
    <r>
      <rPr>
        <sz val="9"/>
        <rFont val="方正仿宋_GBK"/>
        <charset val="134"/>
      </rPr>
      <t>设置床位</t>
    </r>
    <r>
      <rPr>
        <sz val="9"/>
        <rFont val="Times New Roman"/>
        <charset val="134"/>
      </rPr>
      <t>498</t>
    </r>
    <r>
      <rPr>
        <sz val="9"/>
        <rFont val="方正仿宋_GBK"/>
        <charset val="134"/>
      </rPr>
      <t>张，总建筑面积</t>
    </r>
    <r>
      <rPr>
        <sz val="9"/>
        <rFont val="Times New Roman"/>
        <charset val="134"/>
      </rPr>
      <t>30000</t>
    </r>
    <r>
      <rPr>
        <sz val="9"/>
        <rFont val="方正仿宋_GBK"/>
        <charset val="134"/>
      </rPr>
      <t>平方米，建设门急诊楼、医技楼、住院楼、保障系统业务用房及附属配套设施</t>
    </r>
  </si>
  <si>
    <t>沾益区东部传染病医院项目</t>
  </si>
  <si>
    <r>
      <rPr>
        <sz val="9"/>
        <rFont val="方正仿宋_GBK"/>
        <charset val="134"/>
      </rPr>
      <t>总建筑面积</t>
    </r>
    <r>
      <rPr>
        <sz val="9"/>
        <rFont val="Times New Roman"/>
        <charset val="134"/>
      </rPr>
      <t>6078</t>
    </r>
    <r>
      <rPr>
        <sz val="9"/>
        <rFont val="方正仿宋_GBK"/>
        <charset val="134"/>
      </rPr>
      <t>平方米，绿化面积</t>
    </r>
    <r>
      <rPr>
        <sz val="9"/>
        <rFont val="Times New Roman"/>
        <charset val="134"/>
      </rPr>
      <t>24791.77</t>
    </r>
    <r>
      <rPr>
        <sz val="9"/>
        <rFont val="方正仿宋_GBK"/>
        <charset val="134"/>
      </rPr>
      <t>平方米。分别扩建门诊办公楼、呼吸道病区和消化道病病区，配套其他辅助设施</t>
    </r>
  </si>
  <si>
    <t>沾益区职业健康管理建设项目</t>
  </si>
  <si>
    <r>
      <rPr>
        <sz val="9"/>
        <rFont val="方正仿宋_GBK"/>
        <charset val="134"/>
      </rPr>
      <t>占地</t>
    </r>
    <r>
      <rPr>
        <sz val="9"/>
        <rFont val="Times New Roman"/>
        <charset val="134"/>
      </rPr>
      <t>100</t>
    </r>
    <r>
      <rPr>
        <sz val="9"/>
        <rFont val="方正仿宋_GBK"/>
        <charset val="134"/>
      </rPr>
      <t>亩，总建筑面积</t>
    </r>
    <r>
      <rPr>
        <sz val="9"/>
        <rFont val="Times New Roman"/>
        <charset val="134"/>
      </rPr>
      <t>150000</t>
    </r>
    <r>
      <rPr>
        <sz val="9"/>
        <rFont val="方正仿宋_GBK"/>
        <charset val="134"/>
      </rPr>
      <t>平方米，建设职业健康管理中心、职业病防治中心及污水处理系统、绿化、道路硬化等配套设施</t>
    </r>
  </si>
  <si>
    <t>沾益区德泽乡卫生院疫情防控项目</t>
  </si>
  <si>
    <r>
      <rPr>
        <sz val="9"/>
        <rFont val="方正仿宋_GBK"/>
        <charset val="134"/>
      </rPr>
      <t>建设</t>
    </r>
    <r>
      <rPr>
        <sz val="9"/>
        <rFont val="Times New Roman"/>
        <charset val="134"/>
      </rPr>
      <t>1600</t>
    </r>
    <r>
      <rPr>
        <sz val="9"/>
        <rFont val="方正仿宋_GBK"/>
        <charset val="134"/>
      </rPr>
      <t>平方米的发热门诊、</t>
    </r>
    <r>
      <rPr>
        <sz val="9"/>
        <rFont val="Times New Roman"/>
        <charset val="134"/>
      </rPr>
      <t>500</t>
    </r>
    <r>
      <rPr>
        <sz val="9"/>
        <rFont val="方正仿宋_GBK"/>
        <charset val="134"/>
      </rPr>
      <t>平方米的核酸检测实验室、</t>
    </r>
    <r>
      <rPr>
        <sz val="9"/>
        <rFont val="Times New Roman"/>
        <charset val="134"/>
      </rPr>
      <t>400</t>
    </r>
    <r>
      <rPr>
        <sz val="9"/>
        <rFont val="方正仿宋_GBK"/>
        <charset val="134"/>
      </rPr>
      <t>平方米的污水处理系统、</t>
    </r>
    <r>
      <rPr>
        <sz val="9"/>
        <rFont val="Times New Roman"/>
        <charset val="134"/>
      </rPr>
      <t>600</t>
    </r>
    <r>
      <rPr>
        <sz val="9"/>
        <rFont val="方正仿宋_GBK"/>
        <charset val="134"/>
      </rPr>
      <t>平方米的医疗废弃物处置中心</t>
    </r>
    <r>
      <rPr>
        <sz val="9"/>
        <rFont val="Times New Roman"/>
        <charset val="134"/>
      </rPr>
      <t xml:space="preserve"> </t>
    </r>
    <r>
      <rPr>
        <sz val="9"/>
        <rFont val="方正仿宋_GBK"/>
        <charset val="134"/>
      </rPr>
      <t xml:space="preserve">         </t>
    </r>
  </si>
  <si>
    <t>沾益区儿童之家提质改造项目</t>
  </si>
  <si>
    <r>
      <rPr>
        <sz val="9"/>
        <rFont val="方正仿宋_GBK"/>
        <charset val="134"/>
      </rPr>
      <t>改造</t>
    </r>
    <r>
      <rPr>
        <sz val="9"/>
        <rFont val="Times New Roman"/>
        <charset val="134"/>
      </rPr>
      <t>100</t>
    </r>
    <r>
      <rPr>
        <sz val="9"/>
        <rFont val="方正仿宋_GBK"/>
        <charset val="134"/>
      </rPr>
      <t>个</t>
    </r>
    <r>
      <rPr>
        <sz val="9"/>
        <rFont val="Times New Roman"/>
        <charset val="134"/>
      </rPr>
      <t>30</t>
    </r>
    <r>
      <rPr>
        <sz val="9"/>
        <rFont val="方正仿宋_GBK"/>
        <charset val="134"/>
      </rPr>
      <t>平方米的儿童之家，并配套相应设施设备</t>
    </r>
  </si>
  <si>
    <r>
      <rPr>
        <b/>
        <sz val="9"/>
        <color indexed="8"/>
        <rFont val="方正仿宋_GBK"/>
        <charset val="134"/>
      </rPr>
      <t>（二十二）民政（</t>
    </r>
    <r>
      <rPr>
        <b/>
        <sz val="9"/>
        <color indexed="8"/>
        <rFont val="Times New Roman"/>
        <charset val="134"/>
      </rPr>
      <t>12</t>
    </r>
    <r>
      <rPr>
        <b/>
        <sz val="9"/>
        <color indexed="8"/>
        <rFont val="方正仿宋_GBK"/>
        <charset val="134"/>
      </rPr>
      <t>个）</t>
    </r>
  </si>
  <si>
    <t>曲靖市太平文化艺术园二期项目</t>
  </si>
  <si>
    <r>
      <rPr>
        <sz val="9"/>
        <rFont val="方正仿宋_GBK"/>
        <charset val="134"/>
      </rPr>
      <t>占地</t>
    </r>
    <r>
      <rPr>
        <sz val="9"/>
        <rFont val="Times New Roman"/>
        <charset val="134"/>
      </rPr>
      <t>136</t>
    </r>
    <r>
      <rPr>
        <sz val="9"/>
        <rFont val="方正仿宋_GBK"/>
        <charset val="134"/>
      </rPr>
      <t>亩，建设节地生态型墓穴</t>
    </r>
    <r>
      <rPr>
        <sz val="9"/>
        <rFont val="Times New Roman"/>
        <charset val="134"/>
      </rPr>
      <t>25000</t>
    </r>
    <r>
      <rPr>
        <sz val="9"/>
        <rFont val="方正仿宋_GBK"/>
        <charset val="134"/>
      </rPr>
      <t>冢，标准墓穴</t>
    </r>
    <r>
      <rPr>
        <sz val="9"/>
        <rFont val="Times New Roman"/>
        <charset val="134"/>
      </rPr>
      <t>30000</t>
    </r>
    <r>
      <rPr>
        <sz val="9"/>
        <rFont val="方正仿宋_GBK"/>
        <charset val="134"/>
      </rPr>
      <t>冢</t>
    </r>
  </si>
  <si>
    <t>曲靖市金厦房地产有限公司</t>
  </si>
  <si>
    <t>沾益区农村公益性公墓项目</t>
  </si>
  <si>
    <r>
      <rPr>
        <sz val="9"/>
        <rFont val="方正仿宋_GBK"/>
        <charset val="134"/>
      </rPr>
      <t>对全区</t>
    </r>
    <r>
      <rPr>
        <sz val="9"/>
        <rFont val="Times New Roman"/>
        <charset val="134"/>
      </rPr>
      <t>20</t>
    </r>
    <r>
      <rPr>
        <sz val="9"/>
        <rFont val="方正仿宋_GBK"/>
        <charset val="134"/>
      </rPr>
      <t>个农村公益性公墓进行改扩建，建设生态墓穴</t>
    </r>
    <r>
      <rPr>
        <sz val="9"/>
        <rFont val="Times New Roman"/>
        <charset val="134"/>
      </rPr>
      <t>60000</t>
    </r>
    <r>
      <rPr>
        <sz val="9"/>
        <rFont val="方正仿宋_GBK"/>
        <charset val="134"/>
      </rPr>
      <t>余冢，修缮公墓道路等</t>
    </r>
  </si>
  <si>
    <t>曲靖市中心城区公益公墓</t>
  </si>
  <si>
    <r>
      <rPr>
        <sz val="9"/>
        <rFont val="方正仿宋_GBK"/>
        <charset val="134"/>
      </rPr>
      <t>占地</t>
    </r>
    <r>
      <rPr>
        <sz val="9"/>
        <rFont val="Times New Roman"/>
        <charset val="134"/>
      </rPr>
      <t>396</t>
    </r>
    <r>
      <rPr>
        <sz val="9"/>
        <rFont val="方正仿宋_GBK"/>
        <charset val="134"/>
      </rPr>
      <t>亩，一期建设</t>
    </r>
    <r>
      <rPr>
        <sz val="9"/>
        <rFont val="方正仿宋_GBK"/>
        <charset val="134"/>
      </rPr>
      <t>建设墓穴</t>
    </r>
    <r>
      <rPr>
        <sz val="9"/>
        <rFont val="Times New Roman"/>
        <charset val="134"/>
      </rPr>
      <t>50000</t>
    </r>
    <r>
      <rPr>
        <sz val="9"/>
        <rFont val="方正仿宋_GBK"/>
        <charset val="134"/>
      </rPr>
      <t>冢，骨灰存放格位</t>
    </r>
    <r>
      <rPr>
        <sz val="9"/>
        <rFont val="Times New Roman"/>
        <charset val="134"/>
      </rPr>
      <t>20000</t>
    </r>
    <r>
      <rPr>
        <sz val="9"/>
        <rFont val="方正仿宋_GBK"/>
        <charset val="134"/>
      </rPr>
      <t>冢，配套管理用房等</t>
    </r>
  </si>
  <si>
    <r>
      <rPr>
        <sz val="9"/>
        <rFont val="方正仿宋_GBK"/>
        <charset val="134"/>
      </rPr>
      <t>沾益区龙</t>
    </r>
    <r>
      <rPr>
        <sz val="9"/>
        <rFont val="Times New Roman"/>
        <charset val="134"/>
      </rPr>
      <t xml:space="preserve">
</t>
    </r>
    <r>
      <rPr>
        <sz val="9"/>
        <rFont val="方正仿宋_GBK"/>
        <charset val="134"/>
      </rPr>
      <t>华街道</t>
    </r>
  </si>
  <si>
    <t>沾益区农村公益性骨灰堂项目</t>
  </si>
  <si>
    <r>
      <rPr>
        <sz val="9"/>
        <rFont val="方正仿宋_GBK"/>
        <charset val="134"/>
      </rPr>
      <t>新建公益性骨灰堂</t>
    </r>
    <r>
      <rPr>
        <sz val="9"/>
        <rFont val="Times New Roman"/>
        <charset val="134"/>
      </rPr>
      <t>13</t>
    </r>
    <r>
      <rPr>
        <sz val="9"/>
        <rFont val="方正仿宋_GBK"/>
        <charset val="134"/>
      </rPr>
      <t>座，骨灰存放格位、管理用房及其它附属设施</t>
    </r>
  </si>
  <si>
    <r>
      <rPr>
        <sz val="9"/>
        <rFont val="方正仿宋_GBK"/>
        <charset val="134"/>
      </rPr>
      <t>沾益区经营性公墓扩建项目</t>
    </r>
  </si>
  <si>
    <r>
      <rPr>
        <sz val="9"/>
        <rFont val="方正仿宋_GBK"/>
        <charset val="134"/>
      </rPr>
      <t>新建经营性公墓，配套完善绿化、围墙等设施</t>
    </r>
  </si>
  <si>
    <t>沾益区德泽付家地公墓项目</t>
  </si>
  <si>
    <r>
      <rPr>
        <sz val="9"/>
        <rFont val="方正仿宋_GBK"/>
        <charset val="134"/>
      </rPr>
      <t>建设道路硬化</t>
    </r>
    <r>
      <rPr>
        <sz val="9"/>
        <rFont val="Times New Roman"/>
        <charset val="134"/>
      </rPr>
      <t>3</t>
    </r>
    <r>
      <rPr>
        <sz val="9"/>
        <rFont val="方正仿宋_GBK"/>
        <charset val="134"/>
      </rPr>
      <t>公里，扩建墓地面积</t>
    </r>
    <r>
      <rPr>
        <sz val="9"/>
        <rFont val="Times New Roman"/>
        <charset val="134"/>
      </rPr>
      <t>10</t>
    </r>
    <r>
      <rPr>
        <sz val="9"/>
        <rFont val="方正仿宋_GBK"/>
        <charset val="134"/>
      </rPr>
      <t>亩，墓穴</t>
    </r>
    <r>
      <rPr>
        <sz val="9"/>
        <rFont val="Times New Roman"/>
        <charset val="134"/>
      </rPr>
      <t>2800</t>
    </r>
    <r>
      <rPr>
        <sz val="9"/>
        <rFont val="方正仿宋_GBK"/>
        <charset val="134"/>
      </rPr>
      <t>冢，并进行挡墙、绿化、管理用房、停车场、卫生间、围墙</t>
    </r>
  </si>
  <si>
    <t>沾益区德泽元宝山公墓项目</t>
  </si>
  <si>
    <r>
      <rPr>
        <sz val="9"/>
        <rFont val="方正仿宋_GBK"/>
        <charset val="134"/>
      </rPr>
      <t>总占地</t>
    </r>
    <r>
      <rPr>
        <sz val="9"/>
        <rFont val="Times New Roman"/>
        <charset val="134"/>
      </rPr>
      <t>8</t>
    </r>
    <r>
      <rPr>
        <sz val="9"/>
        <rFont val="方正仿宋_GBK"/>
        <charset val="134"/>
      </rPr>
      <t>亩，规划墓穴面积</t>
    </r>
    <r>
      <rPr>
        <sz val="9"/>
        <rFont val="Times New Roman"/>
        <charset val="134"/>
      </rPr>
      <t>5</t>
    </r>
    <r>
      <rPr>
        <sz val="9"/>
        <rFont val="方正仿宋_GBK"/>
        <charset val="134"/>
      </rPr>
      <t>亩，扩建墓穴</t>
    </r>
    <r>
      <rPr>
        <sz val="9"/>
        <rFont val="Times New Roman"/>
        <charset val="134"/>
      </rPr>
      <t>1000</t>
    </r>
    <r>
      <rPr>
        <sz val="9"/>
        <rFont val="方正仿宋_GBK"/>
        <charset val="134"/>
      </rPr>
      <t>冢，配套建设办公用房、厕所、焚烧炉、停车场、围墙、绿化等</t>
    </r>
  </si>
  <si>
    <t>沾益区德泽儿童之家建设项目</t>
  </si>
  <si>
    <r>
      <rPr>
        <sz val="9"/>
        <rFont val="方正仿宋_GBK"/>
        <charset val="134"/>
      </rPr>
      <t>项目占地面积</t>
    </r>
    <r>
      <rPr>
        <sz val="9"/>
        <rFont val="Times New Roman"/>
        <charset val="134"/>
      </rPr>
      <t>8</t>
    </r>
    <r>
      <rPr>
        <sz val="9"/>
        <rFont val="方正仿宋_GBK"/>
        <charset val="134"/>
      </rPr>
      <t>亩，主要建设儿童活动场所，办公服务区，户外儿童游乐区，停车场，配套建设相关基础设施</t>
    </r>
  </si>
  <si>
    <t>沾益区德泽福灵山公益性公墓建设项目</t>
  </si>
  <si>
    <r>
      <rPr>
        <sz val="9"/>
        <rFont val="方正仿宋_GBK"/>
        <charset val="134"/>
      </rPr>
      <t>占地面积</t>
    </r>
    <r>
      <rPr>
        <sz val="9"/>
        <rFont val="Times New Roman"/>
        <charset val="134"/>
      </rPr>
      <t>6</t>
    </r>
    <r>
      <rPr>
        <sz val="9"/>
        <rFont val="方正仿宋_GBK"/>
        <charset val="134"/>
      </rPr>
      <t>亩，规划墓穴面积</t>
    </r>
    <r>
      <rPr>
        <sz val="9"/>
        <rFont val="Times New Roman"/>
        <charset val="134"/>
      </rPr>
      <t>5</t>
    </r>
    <r>
      <rPr>
        <sz val="9"/>
        <rFont val="方正仿宋_GBK"/>
        <charset val="134"/>
      </rPr>
      <t>亩，扩建墓穴</t>
    </r>
    <r>
      <rPr>
        <sz val="9"/>
        <rFont val="Times New Roman"/>
        <charset val="134"/>
      </rPr>
      <t>800</t>
    </r>
    <r>
      <rPr>
        <sz val="9"/>
        <rFont val="方正仿宋_GBK"/>
        <charset val="134"/>
      </rPr>
      <t>冢，配套建设办公用房、厕所、焚烧炉、停车场、围墙、绿化等</t>
    </r>
  </si>
  <si>
    <r>
      <rPr>
        <sz val="9"/>
        <rFont val="方正仿宋_GBK"/>
        <charset val="134"/>
      </rPr>
      <t>沾益区社会福利院</t>
    </r>
  </si>
  <si>
    <r>
      <rPr>
        <sz val="9"/>
        <rFont val="方正仿宋_GBK"/>
        <charset val="134"/>
      </rPr>
      <t>占地</t>
    </r>
    <r>
      <rPr>
        <sz val="9"/>
        <rFont val="Times New Roman"/>
        <charset val="134"/>
      </rPr>
      <t>20</t>
    </r>
    <r>
      <rPr>
        <sz val="9"/>
        <rFont val="方正仿宋_GBK"/>
        <charset val="134"/>
      </rPr>
      <t>亩，建筑面积</t>
    </r>
    <r>
      <rPr>
        <sz val="9"/>
        <rFont val="Times New Roman"/>
        <charset val="134"/>
      </rPr>
      <t>4500</t>
    </r>
    <r>
      <rPr>
        <sz val="9"/>
        <rFont val="方正仿宋_GBK"/>
        <charset val="134"/>
      </rPr>
      <t>平方米，床位</t>
    </r>
    <r>
      <rPr>
        <sz val="9"/>
        <rFont val="Times New Roman"/>
        <charset val="134"/>
      </rPr>
      <t>150</t>
    </r>
    <r>
      <rPr>
        <sz val="9"/>
        <rFont val="方正仿宋_GBK"/>
        <charset val="134"/>
      </rPr>
      <t>个，配套其他附属设施</t>
    </r>
  </si>
  <si>
    <r>
      <rPr>
        <sz val="9"/>
        <rFont val="方正仿宋_GBK"/>
        <charset val="134"/>
      </rPr>
      <t>沾益区民政婚姻登记服务中心</t>
    </r>
  </si>
  <si>
    <r>
      <rPr>
        <sz val="9"/>
        <rFont val="方正仿宋_GBK"/>
        <charset val="134"/>
      </rPr>
      <t>占地面积</t>
    </r>
    <r>
      <rPr>
        <sz val="9"/>
        <rFont val="Times New Roman"/>
        <charset val="134"/>
      </rPr>
      <t>10</t>
    </r>
    <r>
      <rPr>
        <sz val="9"/>
        <rFont val="方正仿宋_GBK"/>
        <charset val="134"/>
      </rPr>
      <t>亩，建筑面积</t>
    </r>
    <r>
      <rPr>
        <sz val="9"/>
        <rFont val="Times New Roman"/>
        <charset val="134"/>
      </rPr>
      <t>3000</t>
    </r>
    <r>
      <rPr>
        <sz val="9"/>
        <rFont val="方正仿宋_GBK"/>
        <charset val="134"/>
      </rPr>
      <t>平方米</t>
    </r>
  </si>
  <si>
    <t>沾益区救助管理站建设项目</t>
  </si>
  <si>
    <r>
      <rPr>
        <sz val="9"/>
        <rFont val="方正仿宋_GBK"/>
        <charset val="134"/>
      </rPr>
      <t>占地</t>
    </r>
    <r>
      <rPr>
        <sz val="9"/>
        <rFont val="Times New Roman"/>
        <charset val="134"/>
      </rPr>
      <t>20</t>
    </r>
    <r>
      <rPr>
        <sz val="9"/>
        <rFont val="方正仿宋_GBK"/>
        <charset val="134"/>
      </rPr>
      <t>亩</t>
    </r>
    <r>
      <rPr>
        <sz val="9"/>
        <rFont val="方正仿宋_GBK"/>
        <charset val="134"/>
      </rPr>
      <t>，建设救助用房及附属设施，建筑面积</t>
    </r>
    <r>
      <rPr>
        <sz val="9"/>
        <rFont val="Times New Roman"/>
        <charset val="134"/>
      </rPr>
      <t>1500</t>
    </r>
    <r>
      <rPr>
        <sz val="9"/>
        <rFont val="方正仿宋_GBK"/>
        <charset val="134"/>
      </rPr>
      <t>平方米</t>
    </r>
  </si>
  <si>
    <r>
      <rPr>
        <b/>
        <sz val="9"/>
        <color rgb="FF000000"/>
        <rFont val="方正仿宋_GBK"/>
        <charset val="134"/>
      </rPr>
      <t>（二十三）其他（</t>
    </r>
    <r>
      <rPr>
        <b/>
        <sz val="9"/>
        <color rgb="FF000000"/>
        <rFont val="Times New Roman"/>
        <charset val="134"/>
      </rPr>
      <t>12</t>
    </r>
    <r>
      <rPr>
        <b/>
        <sz val="9"/>
        <color rgb="FF000000"/>
        <rFont val="方正仿宋_GBK"/>
        <charset val="134"/>
      </rPr>
      <t>个）</t>
    </r>
  </si>
  <si>
    <t>沾益区村（社）综合服务中心建设项目</t>
  </si>
  <si>
    <r>
      <rPr>
        <sz val="9"/>
        <rFont val="方正仿宋_GBK"/>
        <charset val="134"/>
      </rPr>
      <t>建设</t>
    </r>
    <r>
      <rPr>
        <sz val="9"/>
        <rFont val="Times New Roman"/>
        <charset val="134"/>
      </rPr>
      <t>4</t>
    </r>
    <r>
      <rPr>
        <sz val="9"/>
        <rFont val="方正仿宋_GBK"/>
        <charset val="134"/>
      </rPr>
      <t>个街道社区服务中心，</t>
    </r>
    <r>
      <rPr>
        <sz val="9"/>
        <rFont val="Times New Roman"/>
        <charset val="134"/>
      </rPr>
      <t>520</t>
    </r>
    <r>
      <rPr>
        <sz val="9"/>
        <rFont val="方正仿宋_GBK"/>
        <charset val="134"/>
      </rPr>
      <t>个村（社区）综合服务站</t>
    </r>
  </si>
  <si>
    <t>沾益区干部党性教育培训基地建设项目</t>
  </si>
  <si>
    <t>恢复老校原貌，建红色栈道及健康步道，保护性修建红九军团遗址</t>
  </si>
  <si>
    <t>沾益区退役军人
事务局</t>
  </si>
  <si>
    <t>沾益区玉林山爱国主义教育基地建设项目</t>
  </si>
  <si>
    <t>建设集散广场、锈板纪念墙、滇东北革命斗争史纪念馆、沾益红色历史文化长廊及各项配套设施等</t>
  </si>
  <si>
    <t>沾益区荣誉军人休养院</t>
  </si>
  <si>
    <r>
      <rPr>
        <sz val="9"/>
        <rFont val="方正仿宋_GBK"/>
        <charset val="134"/>
      </rPr>
      <t>新建含医疗康复的军人休养院，设置</t>
    </r>
    <r>
      <rPr>
        <sz val="9"/>
        <rFont val="Times New Roman"/>
        <charset val="134"/>
      </rPr>
      <t>500</t>
    </r>
    <r>
      <rPr>
        <sz val="9"/>
        <rFont val="方正仿宋_GBK"/>
        <charset val="134"/>
      </rPr>
      <t>张床位</t>
    </r>
  </si>
  <si>
    <t>沾益炎方避险搬迁项目</t>
  </si>
  <si>
    <r>
      <rPr>
        <sz val="9"/>
        <rFont val="方正仿宋_GBK"/>
        <charset val="134"/>
      </rPr>
      <t>搬迁安置卡居煤炭沟、壮德村</t>
    </r>
    <r>
      <rPr>
        <sz val="9"/>
        <rFont val="Times New Roman"/>
        <charset val="134"/>
      </rPr>
      <t>310</t>
    </r>
    <r>
      <rPr>
        <sz val="9"/>
        <rFont val="方正仿宋_GBK"/>
        <charset val="134"/>
      </rPr>
      <t>亩地质灾害区</t>
    </r>
    <r>
      <rPr>
        <sz val="9"/>
        <rFont val="Times New Roman"/>
        <charset val="134"/>
      </rPr>
      <t>114</t>
    </r>
    <r>
      <rPr>
        <sz val="9"/>
        <rFont val="方正仿宋_GBK"/>
        <charset val="134"/>
      </rPr>
      <t>户</t>
    </r>
    <r>
      <rPr>
        <sz val="9"/>
        <rFont val="Times New Roman"/>
        <charset val="134"/>
      </rPr>
      <t>401</t>
    </r>
    <r>
      <rPr>
        <sz val="9"/>
        <rFont val="方正仿宋_GBK"/>
        <charset val="134"/>
      </rPr>
      <t>人，配套相应设施设备</t>
    </r>
  </si>
  <si>
    <t>沾益区炎方乡人民政府</t>
  </si>
  <si>
    <t>沾益区军人公墓建设项目</t>
  </si>
  <si>
    <r>
      <rPr>
        <sz val="9"/>
        <rFont val="方正仿宋_GBK"/>
        <charset val="134"/>
      </rPr>
      <t>按照国家军人公墓建设标准，新建军人公墓</t>
    </r>
    <r>
      <rPr>
        <sz val="9"/>
        <rFont val="Times New Roman"/>
        <charset val="134"/>
      </rPr>
      <t>600</t>
    </r>
    <r>
      <rPr>
        <sz val="9"/>
        <rFont val="方正仿宋_GBK"/>
        <charset val="134"/>
      </rPr>
      <t>冢</t>
    </r>
  </si>
  <si>
    <t>沾益烈士陵园及附属设施改扩建项目</t>
  </si>
  <si>
    <r>
      <rPr>
        <sz val="9"/>
        <rFont val="方正仿宋_GBK"/>
        <charset val="134"/>
      </rPr>
      <t>新建纪念馆</t>
    </r>
    <r>
      <rPr>
        <sz val="9"/>
        <rFont val="Times New Roman"/>
        <charset val="134"/>
      </rPr>
      <t>3500</t>
    </r>
    <r>
      <rPr>
        <sz val="9"/>
        <rFont val="方正仿宋_GBK"/>
        <charset val="134"/>
      </rPr>
      <t>平方米，红色纪念广场</t>
    </r>
    <r>
      <rPr>
        <sz val="9"/>
        <rFont val="Times New Roman"/>
        <charset val="134"/>
      </rPr>
      <t>1400</t>
    </r>
    <r>
      <rPr>
        <sz val="9"/>
        <rFont val="方正仿宋_GBK"/>
        <charset val="134"/>
      </rPr>
      <t>平方米，修建一条富宣高速连接线至红色广场的九五大道</t>
    </r>
  </si>
  <si>
    <t>沾益区玉林山烈士陵园改扩建</t>
  </si>
  <si>
    <t>对烈士陵园纪念馆进行改扩建，完善馆内烈士英名录等</t>
  </si>
  <si>
    <t>沾益区长征红色遗址保护项目</t>
  </si>
  <si>
    <t>对花山小红军墓、大坡红军长征遗址、白水革命烈士纪念设施进行保护和建设，改扩建桂涛声故居</t>
  </si>
  <si>
    <t>沾益区市域社会治理服务中心</t>
  </si>
  <si>
    <t>在各乡镇（街道）建设集综治、矛盾纠纷调解为一体的市域社会治理服务中心</t>
  </si>
  <si>
    <t>沾益区退役军人就业创业培训基地建设项目</t>
  </si>
  <si>
    <t>新建培训交流中心、学员培训住宿楼，配套相应设施设备</t>
  </si>
  <si>
    <t>沾益区综合档案馆建设项目</t>
  </si>
  <si>
    <r>
      <rPr>
        <sz val="9"/>
        <rFont val="方正仿宋_GBK"/>
        <charset val="134"/>
      </rPr>
      <t>总建筑面积</t>
    </r>
    <r>
      <rPr>
        <sz val="9"/>
        <rFont val="Times New Roman"/>
        <charset val="134"/>
      </rPr>
      <t>4953.95</t>
    </r>
    <r>
      <rPr>
        <sz val="9"/>
        <rFont val="方正仿宋_GBK"/>
        <charset val="134"/>
      </rPr>
      <t>平方米，其中库房建筑面积</t>
    </r>
    <r>
      <rPr>
        <sz val="9"/>
        <rFont val="Times New Roman"/>
        <charset val="134"/>
      </rPr>
      <t>1905.24</t>
    </r>
    <r>
      <rPr>
        <sz val="9"/>
        <rFont val="方正仿宋_GBK"/>
        <charset val="134"/>
      </rPr>
      <t>平方米，对外服务建筑面积</t>
    </r>
    <r>
      <rPr>
        <sz val="9"/>
        <rFont val="Times New Roman"/>
        <charset val="134"/>
      </rPr>
      <t>1145.48</t>
    </r>
    <r>
      <rPr>
        <sz val="9"/>
        <rFont val="方正仿宋_GBK"/>
        <charset val="134"/>
      </rPr>
      <t>平方米</t>
    </r>
  </si>
  <si>
    <t>沾益区档案馆</t>
  </si>
  <si>
    <t>五、基础设施（184个）</t>
  </si>
  <si>
    <r>
      <rPr>
        <b/>
        <sz val="9"/>
        <color indexed="8"/>
        <rFont val="方正仿宋_GBK"/>
        <charset val="134"/>
      </rPr>
      <t>（二十四）公路（</t>
    </r>
    <r>
      <rPr>
        <b/>
        <sz val="9"/>
        <color indexed="8"/>
        <rFont val="Times New Roman"/>
        <charset val="134"/>
      </rPr>
      <t>31</t>
    </r>
    <r>
      <rPr>
        <b/>
        <sz val="9"/>
        <color indexed="8"/>
        <rFont val="方正仿宋_GBK"/>
        <charset val="134"/>
      </rPr>
      <t>个）</t>
    </r>
  </si>
  <si>
    <t>沾益区炎方至天生桥高速公路（宣天公路一改高）</t>
  </si>
  <si>
    <r>
      <rPr>
        <sz val="9"/>
        <rFont val="方正仿宋_GBK"/>
        <charset val="134"/>
      </rPr>
      <t>建设高速公路全长</t>
    </r>
    <r>
      <rPr>
        <sz val="9"/>
        <rFont val="Times New Roman"/>
        <charset val="134"/>
      </rPr>
      <t>35</t>
    </r>
    <r>
      <rPr>
        <sz val="9"/>
        <rFont val="方正仿宋_GBK"/>
        <charset val="134"/>
      </rPr>
      <t>公里，双向四车道，路基宽</t>
    </r>
    <r>
      <rPr>
        <sz val="9"/>
        <rFont val="Times New Roman"/>
        <charset val="134"/>
      </rPr>
      <t>25.5</t>
    </r>
    <r>
      <rPr>
        <sz val="9"/>
        <rFont val="方正仿宋_GBK"/>
        <charset val="134"/>
      </rPr>
      <t>米</t>
    </r>
  </si>
  <si>
    <t>沾益区
炎方乡
花山街道</t>
  </si>
  <si>
    <t>待定</t>
  </si>
  <si>
    <r>
      <rPr>
        <sz val="9"/>
        <rFont val="Times New Roman"/>
        <charset val="134"/>
      </rPr>
      <t>G60</t>
    </r>
    <r>
      <rPr>
        <sz val="9"/>
        <rFont val="方正仿宋_GBK"/>
        <charset val="134"/>
      </rPr>
      <t>沪昆高速富源至麒麟沾益段改扩容工程</t>
    </r>
  </si>
  <si>
    <r>
      <rPr>
        <sz val="9"/>
        <rFont val="方正仿宋_GBK"/>
        <charset val="134"/>
      </rPr>
      <t>对</t>
    </r>
    <r>
      <rPr>
        <sz val="9"/>
        <rFont val="Times New Roman"/>
        <charset val="134"/>
      </rPr>
      <t>G60</t>
    </r>
    <r>
      <rPr>
        <sz val="9"/>
        <rFont val="方正仿宋_GBK"/>
        <charset val="134"/>
      </rPr>
      <t>沾益境内</t>
    </r>
    <r>
      <rPr>
        <sz val="9"/>
        <rFont val="Times New Roman"/>
        <charset val="134"/>
      </rPr>
      <t>25</t>
    </r>
    <r>
      <rPr>
        <sz val="9"/>
        <rFont val="方正仿宋_GBK"/>
        <charset val="134"/>
      </rPr>
      <t>公里进行改扩容，双向六车道，路基宽</t>
    </r>
    <r>
      <rPr>
        <sz val="9"/>
        <rFont val="Times New Roman"/>
        <charset val="134"/>
      </rPr>
      <t>33.5</t>
    </r>
    <r>
      <rPr>
        <sz val="9"/>
        <rFont val="方正仿宋_GBK"/>
        <charset val="134"/>
      </rPr>
      <t>米</t>
    </r>
  </si>
  <si>
    <r>
      <rPr>
        <sz val="9"/>
        <rFont val="方正仿宋_GBK"/>
        <charset val="134"/>
      </rPr>
      <t>沾益区</t>
    </r>
    <r>
      <rPr>
        <sz val="9"/>
        <rFont val="Times New Roman"/>
        <charset val="134"/>
      </rPr>
      <t xml:space="preserve">
</t>
    </r>
    <r>
      <rPr>
        <sz val="9"/>
        <rFont val="方正仿宋_GBK"/>
        <charset val="134"/>
      </rPr>
      <t>白水镇</t>
    </r>
    <r>
      <rPr>
        <sz val="9"/>
        <rFont val="Times New Roman"/>
        <charset val="134"/>
      </rPr>
      <t xml:space="preserve">
</t>
    </r>
    <r>
      <rPr>
        <sz val="9"/>
        <rFont val="方正仿宋_GBK"/>
        <charset val="134"/>
      </rPr>
      <t>金龙街道</t>
    </r>
  </si>
  <si>
    <t>宣富高速沾益段</t>
  </si>
  <si>
    <r>
      <rPr>
        <sz val="9"/>
        <rFont val="方正仿宋_GBK"/>
        <charset val="134"/>
      </rPr>
      <t>建设高速公路全长</t>
    </r>
    <r>
      <rPr>
        <sz val="9"/>
        <rFont val="Times New Roman"/>
        <charset val="134"/>
      </rPr>
      <t>25</t>
    </r>
    <r>
      <rPr>
        <sz val="9"/>
        <rFont val="方正仿宋_GBK"/>
        <charset val="134"/>
      </rPr>
      <t>公里，双向四车道，路基宽</t>
    </r>
    <r>
      <rPr>
        <sz val="9"/>
        <rFont val="Times New Roman"/>
        <charset val="134"/>
      </rPr>
      <t>25.5</t>
    </r>
    <r>
      <rPr>
        <sz val="9"/>
        <rFont val="方正仿宋_GBK"/>
        <charset val="134"/>
      </rPr>
      <t>米</t>
    </r>
  </si>
  <si>
    <r>
      <rPr>
        <sz val="9"/>
        <rFont val="方正仿宋_GBK"/>
        <charset val="134"/>
      </rPr>
      <t>沾益区</t>
    </r>
    <r>
      <rPr>
        <sz val="9"/>
        <rFont val="Times New Roman"/>
        <charset val="134"/>
      </rPr>
      <t xml:space="preserve">
</t>
    </r>
    <r>
      <rPr>
        <sz val="9"/>
        <rFont val="方正仿宋_GBK"/>
        <charset val="134"/>
      </rPr>
      <t>播乐乡</t>
    </r>
    <r>
      <rPr>
        <sz val="9"/>
        <rFont val="Times New Roman"/>
        <charset val="134"/>
      </rPr>
      <t xml:space="preserve">
</t>
    </r>
    <r>
      <rPr>
        <sz val="9"/>
        <rFont val="方正仿宋_GBK"/>
        <charset val="134"/>
      </rPr>
      <t>炎方乡</t>
    </r>
  </si>
  <si>
    <t>云南交投公司</t>
  </si>
  <si>
    <t>沾益区乡村公路改造工程</t>
  </si>
  <si>
    <r>
      <rPr>
        <sz val="9"/>
        <rFont val="方正仿宋_GBK"/>
        <charset val="134"/>
      </rPr>
      <t>建设四级公路，沾益境内全长</t>
    </r>
    <r>
      <rPr>
        <sz val="9"/>
        <rFont val="Times New Roman"/>
        <charset val="134"/>
      </rPr>
      <t>1500</t>
    </r>
    <r>
      <rPr>
        <sz val="9"/>
        <rFont val="方正仿宋_GBK"/>
        <charset val="134"/>
      </rPr>
      <t>公里，路基宽</t>
    </r>
    <r>
      <rPr>
        <sz val="9"/>
        <rFont val="Times New Roman"/>
        <charset val="134"/>
      </rPr>
      <t>5.5-6.5</t>
    </r>
    <r>
      <rPr>
        <sz val="9"/>
        <rFont val="方正仿宋_GBK"/>
        <charset val="134"/>
      </rPr>
      <t>米</t>
    </r>
  </si>
  <si>
    <t>沾益区交通局</t>
  </si>
  <si>
    <r>
      <rPr>
        <sz val="9"/>
        <rFont val="Times New Roman"/>
        <charset val="134"/>
      </rPr>
      <t>G320</t>
    </r>
    <r>
      <rPr>
        <sz val="9"/>
        <rFont val="方正仿宋_GBK"/>
        <charset val="134"/>
      </rPr>
      <t>线国道沾益段提升改造</t>
    </r>
  </si>
  <si>
    <r>
      <rPr>
        <sz val="9"/>
        <rFont val="方正仿宋_GBK"/>
        <charset val="134"/>
      </rPr>
      <t>沾益境内</t>
    </r>
    <r>
      <rPr>
        <sz val="9"/>
        <rFont val="Times New Roman"/>
        <charset val="134"/>
      </rPr>
      <t>38.5</t>
    </r>
    <r>
      <rPr>
        <sz val="9"/>
        <rFont val="方正仿宋_GBK"/>
        <charset val="134"/>
      </rPr>
      <t>公里，其中：一级公路</t>
    </r>
    <r>
      <rPr>
        <sz val="9"/>
        <rFont val="Times New Roman"/>
        <charset val="134"/>
      </rPr>
      <t>19</t>
    </r>
    <r>
      <rPr>
        <sz val="9"/>
        <rFont val="方正仿宋_GBK"/>
        <charset val="134"/>
      </rPr>
      <t>公里，路基宽</t>
    </r>
    <r>
      <rPr>
        <sz val="9"/>
        <rFont val="Times New Roman"/>
        <charset val="134"/>
      </rPr>
      <t>26</t>
    </r>
    <r>
      <rPr>
        <sz val="9"/>
        <rFont val="方正仿宋_GBK"/>
        <charset val="134"/>
      </rPr>
      <t>米；二级公路</t>
    </r>
    <r>
      <rPr>
        <sz val="9"/>
        <rFont val="Times New Roman"/>
        <charset val="134"/>
      </rPr>
      <t>19.5</t>
    </r>
    <r>
      <rPr>
        <sz val="9"/>
        <rFont val="方正仿宋_GBK"/>
        <charset val="134"/>
      </rPr>
      <t>公里，路基宽</t>
    </r>
    <r>
      <rPr>
        <sz val="9"/>
        <rFont val="Times New Roman"/>
        <charset val="134"/>
      </rPr>
      <t>12-15</t>
    </r>
    <r>
      <rPr>
        <sz val="9"/>
        <rFont val="方正仿宋_GBK"/>
        <charset val="134"/>
      </rPr>
      <t>米</t>
    </r>
  </si>
  <si>
    <t>沾益工业园区三片区道路快速运输联通工程</t>
  </si>
  <si>
    <r>
      <rPr>
        <sz val="9"/>
        <rFont val="方正仿宋_GBK"/>
        <charset val="134"/>
      </rPr>
      <t>建设二级公路，沾益境内全长</t>
    </r>
    <r>
      <rPr>
        <sz val="9"/>
        <rFont val="Times New Roman"/>
        <charset val="134"/>
      </rPr>
      <t>24</t>
    </r>
    <r>
      <rPr>
        <sz val="9"/>
        <rFont val="方正仿宋_GBK"/>
        <charset val="134"/>
      </rPr>
      <t>公里，路基宽</t>
    </r>
    <r>
      <rPr>
        <sz val="9"/>
        <rFont val="Times New Roman"/>
        <charset val="134"/>
      </rPr>
      <t>15</t>
    </r>
    <r>
      <rPr>
        <sz val="9"/>
        <rFont val="方正仿宋_GBK"/>
        <charset val="134"/>
      </rPr>
      <t>米</t>
    </r>
  </si>
  <si>
    <r>
      <rPr>
        <sz val="9"/>
        <rFont val="Times New Roman"/>
        <charset val="134"/>
      </rPr>
      <t>G248</t>
    </r>
    <r>
      <rPr>
        <sz val="9"/>
        <rFont val="方正仿宋_GBK"/>
        <charset val="134"/>
      </rPr>
      <t>线国道沾益段改建工程</t>
    </r>
  </si>
  <si>
    <r>
      <rPr>
        <sz val="9"/>
        <rFont val="方正仿宋_GBK"/>
        <charset val="134"/>
      </rPr>
      <t>沾益境内</t>
    </r>
    <r>
      <rPr>
        <sz val="9"/>
        <rFont val="Times New Roman"/>
        <charset val="134"/>
      </rPr>
      <t>18</t>
    </r>
    <r>
      <rPr>
        <sz val="9"/>
        <rFont val="方正仿宋_GBK"/>
        <charset val="134"/>
      </rPr>
      <t>公里，其中：一级公路</t>
    </r>
    <r>
      <rPr>
        <sz val="9"/>
        <rFont val="Times New Roman"/>
        <charset val="134"/>
      </rPr>
      <t>5</t>
    </r>
    <r>
      <rPr>
        <sz val="9"/>
        <rFont val="方正仿宋_GBK"/>
        <charset val="134"/>
      </rPr>
      <t>公里（天生桥至大明槽）、路基宽</t>
    </r>
    <r>
      <rPr>
        <sz val="9"/>
        <rFont val="Times New Roman"/>
        <charset val="134"/>
      </rPr>
      <t>26</t>
    </r>
    <r>
      <rPr>
        <sz val="9"/>
        <rFont val="方正仿宋_GBK"/>
        <charset val="134"/>
      </rPr>
      <t>米；二级公路</t>
    </r>
    <r>
      <rPr>
        <sz val="9"/>
        <rFont val="Times New Roman"/>
        <charset val="134"/>
      </rPr>
      <t>13</t>
    </r>
    <r>
      <rPr>
        <sz val="9"/>
        <rFont val="方正仿宋_GBK"/>
        <charset val="134"/>
      </rPr>
      <t>公里、路基宽</t>
    </r>
    <r>
      <rPr>
        <sz val="9"/>
        <rFont val="Times New Roman"/>
        <charset val="134"/>
      </rPr>
      <t>15</t>
    </r>
    <r>
      <rPr>
        <sz val="9"/>
        <rFont val="方正仿宋_GBK"/>
        <charset val="134"/>
      </rPr>
      <t>米</t>
    </r>
  </si>
  <si>
    <t>沾益区农村串户道路硬化工程</t>
  </si>
  <si>
    <r>
      <rPr>
        <sz val="9"/>
        <rFont val="方正仿宋_GBK"/>
        <charset val="134"/>
      </rPr>
      <t>进行全区各乡镇街道农村串户道路硬化，总长</t>
    </r>
    <r>
      <rPr>
        <sz val="9"/>
        <rFont val="Times New Roman"/>
        <charset val="134"/>
      </rPr>
      <t>2154215.5</t>
    </r>
    <r>
      <rPr>
        <sz val="9"/>
        <rFont val="方正仿宋_GBK"/>
        <charset val="134"/>
      </rPr>
      <t>米，宽</t>
    </r>
    <r>
      <rPr>
        <sz val="9"/>
        <rFont val="Times New Roman"/>
        <charset val="134"/>
      </rPr>
      <t>3-4</t>
    </r>
    <r>
      <rPr>
        <sz val="9"/>
        <rFont val="方正仿宋_GBK"/>
        <charset val="134"/>
      </rPr>
      <t>米，厚</t>
    </r>
    <r>
      <rPr>
        <sz val="9"/>
        <rFont val="Times New Roman"/>
        <charset val="134"/>
      </rPr>
      <t>0.2</t>
    </r>
    <r>
      <rPr>
        <sz val="9"/>
        <rFont val="方正仿宋_GBK"/>
        <charset val="134"/>
      </rPr>
      <t>米</t>
    </r>
  </si>
  <si>
    <t>松会线沾益段提升改造工程</t>
  </si>
  <si>
    <r>
      <rPr>
        <sz val="9"/>
        <rFont val="方正仿宋_GBK"/>
        <charset val="134"/>
      </rPr>
      <t>建设二级公路，全长</t>
    </r>
    <r>
      <rPr>
        <sz val="9"/>
        <rFont val="Times New Roman"/>
        <charset val="134"/>
      </rPr>
      <t>50</t>
    </r>
    <r>
      <rPr>
        <sz val="9"/>
        <rFont val="方正仿宋_GBK"/>
        <charset val="134"/>
      </rPr>
      <t>公里，路基宽</t>
    </r>
    <r>
      <rPr>
        <sz val="9"/>
        <rFont val="Times New Roman"/>
        <charset val="134"/>
      </rPr>
      <t>10-12</t>
    </r>
    <r>
      <rPr>
        <sz val="9"/>
        <rFont val="方正仿宋_GBK"/>
        <charset val="134"/>
      </rPr>
      <t>米</t>
    </r>
  </si>
  <si>
    <t>寻沾高速麻拉互通至海峰湿地旅游环线</t>
  </si>
  <si>
    <r>
      <rPr>
        <sz val="9"/>
        <rFont val="方正仿宋_GBK"/>
        <charset val="134"/>
      </rPr>
      <t>建设三级公路，全长</t>
    </r>
    <r>
      <rPr>
        <sz val="9"/>
        <rFont val="Times New Roman"/>
        <charset val="134"/>
      </rPr>
      <t>20</t>
    </r>
    <r>
      <rPr>
        <sz val="9"/>
        <rFont val="方正仿宋_GBK"/>
        <charset val="134"/>
      </rPr>
      <t>公里，路基宽</t>
    </r>
    <r>
      <rPr>
        <sz val="9"/>
        <rFont val="Times New Roman"/>
        <charset val="134"/>
      </rPr>
      <t>10</t>
    </r>
    <r>
      <rPr>
        <sz val="9"/>
        <rFont val="方正仿宋_GBK"/>
        <charset val="134"/>
      </rPr>
      <t>米</t>
    </r>
  </si>
  <si>
    <t>沾麻线提升改造工程</t>
  </si>
  <si>
    <r>
      <rPr>
        <sz val="9"/>
        <rFont val="方正仿宋_GBK"/>
        <charset val="134"/>
      </rPr>
      <t>建设二级公路，全长</t>
    </r>
    <r>
      <rPr>
        <sz val="9"/>
        <rFont val="Times New Roman"/>
        <charset val="134"/>
      </rPr>
      <t>45</t>
    </r>
    <r>
      <rPr>
        <sz val="9"/>
        <rFont val="方正仿宋_GBK"/>
        <charset val="134"/>
      </rPr>
      <t>公里，路基宽</t>
    </r>
    <r>
      <rPr>
        <sz val="9"/>
        <rFont val="Times New Roman"/>
        <charset val="134"/>
      </rPr>
      <t>10-12</t>
    </r>
    <r>
      <rPr>
        <sz val="9"/>
        <rFont val="方正仿宋_GBK"/>
        <charset val="134"/>
      </rPr>
      <t>米</t>
    </r>
  </si>
  <si>
    <t>沾益区乡村客运站建设项目</t>
  </si>
  <si>
    <t>在各行政村建设客运站，配套候车厅、餐厅、卫生间、超市等，并配齐客运车辆</t>
  </si>
  <si>
    <r>
      <rPr>
        <sz val="9"/>
        <rFont val="Times New Roman"/>
        <charset val="134"/>
      </rPr>
      <t>S308</t>
    </r>
    <r>
      <rPr>
        <sz val="9"/>
        <rFont val="方正仿宋_GBK"/>
        <charset val="134"/>
      </rPr>
      <t>沾益段提升改造工程</t>
    </r>
  </si>
  <si>
    <r>
      <rPr>
        <sz val="9"/>
        <rFont val="方正仿宋_GBK"/>
        <charset val="134"/>
      </rPr>
      <t>建设二级或三级公路，沾益境内</t>
    </r>
    <r>
      <rPr>
        <sz val="9"/>
        <rFont val="Times New Roman"/>
        <charset val="134"/>
      </rPr>
      <t>17.5</t>
    </r>
    <r>
      <rPr>
        <sz val="9"/>
        <rFont val="方正仿宋_GBK"/>
        <charset val="134"/>
      </rPr>
      <t>公里，路基宽</t>
    </r>
    <r>
      <rPr>
        <sz val="9"/>
        <rFont val="Times New Roman"/>
        <charset val="134"/>
      </rPr>
      <t>10</t>
    </r>
    <r>
      <rPr>
        <sz val="9"/>
        <rFont val="方正仿宋_GBK"/>
        <charset val="134"/>
      </rPr>
      <t>米</t>
    </r>
    <r>
      <rPr>
        <sz val="9"/>
        <rFont val="Times New Roman"/>
        <charset val="134"/>
      </rPr>
      <t>-13</t>
    </r>
    <r>
      <rPr>
        <sz val="9"/>
        <rFont val="方正仿宋_GBK"/>
        <charset val="134"/>
      </rPr>
      <t>米</t>
    </r>
  </si>
  <si>
    <t>南盘江沾益慢行道路建设项目</t>
  </si>
  <si>
    <r>
      <rPr>
        <sz val="9"/>
        <rFont val="方正仿宋_GBK"/>
        <charset val="134"/>
      </rPr>
      <t>沿南盘江，从珠江源</t>
    </r>
    <r>
      <rPr>
        <sz val="9"/>
        <rFont val="Times New Roman"/>
        <charset val="134"/>
      </rPr>
      <t>-</t>
    </r>
    <r>
      <rPr>
        <sz val="9"/>
        <rFont val="方正仿宋_GBK"/>
        <charset val="134"/>
      </rPr>
      <t>盘江</t>
    </r>
    <r>
      <rPr>
        <sz val="9"/>
        <rFont val="Times New Roman"/>
        <charset val="134"/>
      </rPr>
      <t>-</t>
    </r>
    <r>
      <rPr>
        <sz val="9"/>
        <rFont val="方正仿宋_GBK"/>
        <charset val="134"/>
      </rPr>
      <t>九孔桥</t>
    </r>
    <r>
      <rPr>
        <sz val="9"/>
        <rFont val="Times New Roman"/>
        <charset val="134"/>
      </rPr>
      <t>-</t>
    </r>
    <r>
      <rPr>
        <sz val="9"/>
        <rFont val="方正仿宋_GBK"/>
        <charset val="134"/>
      </rPr>
      <t>太平桥建设四级沥青路慢行道，路面宽</t>
    </r>
    <r>
      <rPr>
        <sz val="9"/>
        <rFont val="Times New Roman"/>
        <charset val="134"/>
      </rPr>
      <t>4.5</t>
    </r>
    <r>
      <rPr>
        <sz val="9"/>
        <rFont val="方正仿宋_GBK"/>
        <charset val="134"/>
      </rPr>
      <t>米，共计</t>
    </r>
    <r>
      <rPr>
        <sz val="9"/>
        <rFont val="Times New Roman"/>
        <charset val="134"/>
      </rPr>
      <t>90</t>
    </r>
    <r>
      <rPr>
        <sz val="9"/>
        <rFont val="方正仿宋_GBK"/>
        <charset val="134"/>
      </rPr>
      <t>公里</t>
    </r>
  </si>
  <si>
    <t>2021-2030</t>
  </si>
  <si>
    <t>沾益珠江源旅游环线建设项目</t>
  </si>
  <si>
    <r>
      <rPr>
        <sz val="9"/>
        <rFont val="方正仿宋_GBK"/>
        <charset val="134"/>
      </rPr>
      <t>对</t>
    </r>
    <r>
      <rPr>
        <sz val="9"/>
        <rFont val="Times New Roman"/>
        <charset val="134"/>
      </rPr>
      <t>1</t>
    </r>
    <r>
      <rPr>
        <sz val="9"/>
        <rFont val="方正仿宋_GBK"/>
        <charset val="134"/>
      </rPr>
      <t>期工程中</t>
    </r>
    <r>
      <rPr>
        <sz val="9"/>
        <rFont val="Times New Roman"/>
        <charset val="134"/>
      </rPr>
      <t>9</t>
    </r>
    <r>
      <rPr>
        <sz val="9"/>
        <rFont val="方正仿宋_GBK"/>
        <charset val="134"/>
      </rPr>
      <t>公里的红土沟至珠江源公路进行改扩容，对</t>
    </r>
    <r>
      <rPr>
        <sz val="9"/>
        <rFont val="Times New Roman"/>
        <charset val="134"/>
      </rPr>
      <t>2</t>
    </r>
    <r>
      <rPr>
        <sz val="9"/>
        <rFont val="方正仿宋_GBK"/>
        <charset val="134"/>
      </rPr>
      <t>期工程中</t>
    </r>
    <r>
      <rPr>
        <sz val="9"/>
        <rFont val="Times New Roman"/>
        <charset val="134"/>
      </rPr>
      <t>14.6</t>
    </r>
    <r>
      <rPr>
        <sz val="9"/>
        <rFont val="方正仿宋_GBK"/>
        <charset val="134"/>
      </rPr>
      <t>公里的刘麦地至棵松树进行改扩建，路基宽</t>
    </r>
    <r>
      <rPr>
        <sz val="9"/>
        <rFont val="Times New Roman"/>
        <charset val="134"/>
      </rPr>
      <t>10-12</t>
    </r>
    <r>
      <rPr>
        <sz val="9"/>
        <rFont val="方正仿宋_GBK"/>
        <charset val="134"/>
      </rPr>
      <t>米</t>
    </r>
  </si>
  <si>
    <r>
      <rPr>
        <sz val="9"/>
        <rFont val="Times New Roman"/>
        <charset val="134"/>
      </rPr>
      <t>S207</t>
    </r>
    <r>
      <rPr>
        <sz val="9"/>
        <rFont val="方正仿宋_GBK"/>
        <charset val="134"/>
      </rPr>
      <t>线赤章至菱角集镇段改扩建工程</t>
    </r>
  </si>
  <si>
    <r>
      <rPr>
        <sz val="9"/>
        <rFont val="方正仿宋_GBK"/>
        <charset val="134"/>
      </rPr>
      <t>改扩建二级或三级公路，全长</t>
    </r>
    <r>
      <rPr>
        <sz val="9"/>
        <rFont val="Times New Roman"/>
        <charset val="134"/>
      </rPr>
      <t>14</t>
    </r>
    <r>
      <rPr>
        <sz val="9"/>
        <rFont val="方正仿宋_GBK"/>
        <charset val="134"/>
      </rPr>
      <t>公里，路基宽</t>
    </r>
    <r>
      <rPr>
        <sz val="9"/>
        <rFont val="Times New Roman"/>
        <charset val="134"/>
      </rPr>
      <t>10</t>
    </r>
    <r>
      <rPr>
        <sz val="9"/>
        <rFont val="方正仿宋_GBK"/>
        <charset val="134"/>
      </rPr>
      <t>米</t>
    </r>
    <r>
      <rPr>
        <sz val="9"/>
        <rFont val="Times New Roman"/>
        <charset val="134"/>
      </rPr>
      <t>-13</t>
    </r>
    <r>
      <rPr>
        <sz val="9"/>
        <rFont val="方正仿宋_GBK"/>
        <charset val="134"/>
      </rPr>
      <t>米</t>
    </r>
  </si>
  <si>
    <t>沾益海峰湿地至牛栏江大坝旅游连接线</t>
  </si>
  <si>
    <r>
      <rPr>
        <sz val="9"/>
        <rFont val="方正仿宋_GBK"/>
        <charset val="134"/>
      </rPr>
      <t>建设四级公路，全长</t>
    </r>
    <r>
      <rPr>
        <sz val="9"/>
        <rFont val="Times New Roman"/>
        <charset val="134"/>
      </rPr>
      <t>35</t>
    </r>
    <r>
      <rPr>
        <sz val="9"/>
        <rFont val="方正仿宋_GBK"/>
        <charset val="134"/>
      </rPr>
      <t>公里，路基</t>
    </r>
    <r>
      <rPr>
        <sz val="9"/>
        <rFont val="Times New Roman"/>
        <charset val="134"/>
      </rPr>
      <t>7.5</t>
    </r>
    <r>
      <rPr>
        <sz val="9"/>
        <rFont val="方正仿宋_GBK"/>
        <charset val="134"/>
      </rPr>
      <t>米</t>
    </r>
  </si>
  <si>
    <t>沾益老母格至小长坡段提升改造工程</t>
  </si>
  <si>
    <r>
      <rPr>
        <sz val="9"/>
        <rFont val="方正仿宋_GBK"/>
        <charset val="134"/>
      </rPr>
      <t>建设二级公路，全长</t>
    </r>
    <r>
      <rPr>
        <sz val="9"/>
        <rFont val="Times New Roman"/>
        <charset val="134"/>
      </rPr>
      <t>26.4</t>
    </r>
    <r>
      <rPr>
        <sz val="9"/>
        <rFont val="方正仿宋_GBK"/>
        <charset val="134"/>
      </rPr>
      <t>公里，路基宽</t>
    </r>
    <r>
      <rPr>
        <sz val="9"/>
        <rFont val="Times New Roman"/>
        <charset val="134"/>
      </rPr>
      <t>12</t>
    </r>
    <r>
      <rPr>
        <sz val="9"/>
        <rFont val="方正仿宋_GBK"/>
        <charset val="134"/>
      </rPr>
      <t>米</t>
    </r>
  </si>
  <si>
    <t>沾益区农村村内道路建设项目</t>
  </si>
  <si>
    <r>
      <rPr>
        <sz val="9"/>
        <rFont val="方正仿宋_GBK"/>
        <charset val="134"/>
      </rPr>
      <t>进行全区各乡镇（街道）农村村内道路硬化，总长</t>
    </r>
    <r>
      <rPr>
        <sz val="9"/>
        <rFont val="Times New Roman"/>
        <charset val="134"/>
      </rPr>
      <t>688.9</t>
    </r>
    <r>
      <rPr>
        <sz val="9"/>
        <rFont val="宋体"/>
        <charset val="134"/>
      </rPr>
      <t>公里</t>
    </r>
    <r>
      <rPr>
        <sz val="9"/>
        <rFont val="方正仿宋_GBK"/>
        <charset val="134"/>
      </rPr>
      <t>，宽</t>
    </r>
    <r>
      <rPr>
        <sz val="9"/>
        <rFont val="Times New Roman"/>
        <charset val="134"/>
      </rPr>
      <t>3.5-6</t>
    </r>
    <r>
      <rPr>
        <sz val="9"/>
        <rFont val="方正仿宋_GBK"/>
        <charset val="134"/>
      </rPr>
      <t>米，厚</t>
    </r>
    <r>
      <rPr>
        <sz val="9"/>
        <rFont val="Times New Roman"/>
        <charset val="134"/>
      </rPr>
      <t>0.2</t>
    </r>
    <r>
      <rPr>
        <sz val="9"/>
        <rFont val="方正仿宋_GBK"/>
        <charset val="134"/>
      </rPr>
      <t>米</t>
    </r>
  </si>
  <si>
    <t>沾益区红土沟至沙高道路提升改造工程</t>
  </si>
  <si>
    <r>
      <rPr>
        <sz val="9"/>
        <rFont val="方正仿宋_GBK"/>
        <charset val="134"/>
      </rPr>
      <t>建设二级公路，全长</t>
    </r>
    <r>
      <rPr>
        <sz val="9"/>
        <rFont val="Times New Roman"/>
        <charset val="134"/>
      </rPr>
      <t>27.5</t>
    </r>
    <r>
      <rPr>
        <sz val="9"/>
        <rFont val="方正仿宋_GBK"/>
        <charset val="134"/>
      </rPr>
      <t>公里，路基宽</t>
    </r>
    <r>
      <rPr>
        <sz val="9"/>
        <rFont val="Times New Roman"/>
        <charset val="134"/>
      </rPr>
      <t>10-12</t>
    </r>
    <r>
      <rPr>
        <sz val="9"/>
        <rFont val="方正仿宋_GBK"/>
        <charset val="134"/>
      </rPr>
      <t>米</t>
    </r>
  </si>
  <si>
    <t>沾益区
播乐乡
炎方乡</t>
  </si>
  <si>
    <t>沾益区倒石岩至播乐段提升改造工程</t>
  </si>
  <si>
    <r>
      <rPr>
        <sz val="9"/>
        <rFont val="方正仿宋_GBK"/>
        <charset val="134"/>
      </rPr>
      <t>建设二级公路，全长</t>
    </r>
    <r>
      <rPr>
        <sz val="9"/>
        <rFont val="Times New Roman"/>
        <charset val="134"/>
      </rPr>
      <t>26.2</t>
    </r>
    <r>
      <rPr>
        <sz val="9"/>
        <rFont val="方正仿宋_GBK"/>
        <charset val="134"/>
      </rPr>
      <t>公里，路基宽</t>
    </r>
    <r>
      <rPr>
        <sz val="9"/>
        <rFont val="Times New Roman"/>
        <charset val="134"/>
      </rPr>
      <t>-12</t>
    </r>
    <r>
      <rPr>
        <sz val="9"/>
        <rFont val="方正仿宋_GBK"/>
        <charset val="134"/>
      </rPr>
      <t>米</t>
    </r>
  </si>
  <si>
    <t>沾益区
播乐乡
花山街道</t>
  </si>
  <si>
    <t>沾潦线沾益段双向道路工程</t>
  </si>
  <si>
    <r>
      <rPr>
        <sz val="9"/>
        <rFont val="方正仿宋_GBK"/>
        <charset val="134"/>
      </rPr>
      <t>建设二级公路，全长</t>
    </r>
    <r>
      <rPr>
        <sz val="9"/>
        <rFont val="Times New Roman"/>
        <charset val="134"/>
      </rPr>
      <t>18</t>
    </r>
    <r>
      <rPr>
        <sz val="9"/>
        <rFont val="方正仿宋_GBK"/>
        <charset val="134"/>
      </rPr>
      <t>公里，路基宽</t>
    </r>
    <r>
      <rPr>
        <sz val="9"/>
        <rFont val="Times New Roman"/>
        <charset val="134"/>
      </rPr>
      <t>10-12</t>
    </r>
    <r>
      <rPr>
        <sz val="9"/>
        <rFont val="方正仿宋_GBK"/>
        <charset val="134"/>
      </rPr>
      <t>米</t>
    </r>
  </si>
  <si>
    <t>沾益珠江源火车站铁路物流枢纽进场道路工程</t>
  </si>
  <si>
    <r>
      <rPr>
        <sz val="9"/>
        <rFont val="方正仿宋_GBK"/>
        <charset val="134"/>
      </rPr>
      <t>建设二级公路，全长</t>
    </r>
    <r>
      <rPr>
        <sz val="9"/>
        <rFont val="Times New Roman"/>
        <charset val="134"/>
      </rPr>
      <t>4</t>
    </r>
    <r>
      <rPr>
        <sz val="9"/>
        <rFont val="方正仿宋_GBK"/>
        <charset val="134"/>
      </rPr>
      <t>公里，路基宽</t>
    </r>
    <r>
      <rPr>
        <sz val="9"/>
        <rFont val="Times New Roman"/>
        <charset val="134"/>
      </rPr>
      <t>15</t>
    </r>
    <r>
      <rPr>
        <sz val="9"/>
        <rFont val="方正仿宋_GBK"/>
        <charset val="134"/>
      </rPr>
      <t>米</t>
    </r>
  </si>
  <si>
    <t>沾益海峰湿地旅游连接线</t>
  </si>
  <si>
    <r>
      <rPr>
        <sz val="9"/>
        <rFont val="方正仿宋_GBK"/>
        <charset val="134"/>
      </rPr>
      <t>从海峰湿地到七彩峡谷，建设四级公路，路基</t>
    </r>
    <r>
      <rPr>
        <sz val="9"/>
        <rFont val="Times New Roman"/>
        <charset val="134"/>
      </rPr>
      <t>7.5</t>
    </r>
    <r>
      <rPr>
        <sz val="9"/>
        <rFont val="方正仿宋_GBK"/>
        <charset val="134"/>
      </rPr>
      <t>米</t>
    </r>
  </si>
  <si>
    <t>沾益新村至腰站提升改造工程</t>
  </si>
  <si>
    <r>
      <rPr>
        <sz val="9"/>
        <rFont val="方正仿宋_GBK"/>
        <charset val="134"/>
      </rPr>
      <t>建设二级公路，全长</t>
    </r>
    <r>
      <rPr>
        <sz val="9"/>
        <rFont val="Times New Roman"/>
        <charset val="134"/>
      </rPr>
      <t>12.3</t>
    </r>
    <r>
      <rPr>
        <sz val="9"/>
        <rFont val="方正仿宋_GBK"/>
        <charset val="134"/>
      </rPr>
      <t>公里，路基宽</t>
    </r>
    <r>
      <rPr>
        <sz val="9"/>
        <rFont val="Times New Roman"/>
        <charset val="134"/>
      </rPr>
      <t>12</t>
    </r>
    <r>
      <rPr>
        <sz val="9"/>
        <rFont val="方正仿宋_GBK"/>
        <charset val="134"/>
      </rPr>
      <t>米</t>
    </r>
  </si>
  <si>
    <r>
      <rPr>
        <sz val="9"/>
        <rFont val="Times New Roman"/>
        <charset val="134"/>
      </rPr>
      <t>S208</t>
    </r>
    <r>
      <rPr>
        <sz val="9"/>
        <rFont val="方正仿宋_GBK"/>
        <charset val="134"/>
      </rPr>
      <t>沾益段提升改造工程</t>
    </r>
  </si>
  <si>
    <r>
      <rPr>
        <sz val="9"/>
        <rFont val="方正仿宋_GBK"/>
        <charset val="134"/>
      </rPr>
      <t>建设二级或三级公路，长</t>
    </r>
    <r>
      <rPr>
        <sz val="9"/>
        <rFont val="Times New Roman"/>
        <charset val="134"/>
      </rPr>
      <t>5.5</t>
    </r>
    <r>
      <rPr>
        <sz val="9"/>
        <rFont val="方正仿宋_GBK"/>
        <charset val="134"/>
      </rPr>
      <t>公里，路基宽</t>
    </r>
    <r>
      <rPr>
        <sz val="9"/>
        <rFont val="Times New Roman"/>
        <charset val="134"/>
      </rPr>
      <t>10</t>
    </r>
    <r>
      <rPr>
        <sz val="9"/>
        <rFont val="方正仿宋_GBK"/>
        <charset val="134"/>
      </rPr>
      <t>米</t>
    </r>
    <r>
      <rPr>
        <sz val="9"/>
        <rFont val="Times New Roman"/>
        <charset val="134"/>
      </rPr>
      <t>-13</t>
    </r>
    <r>
      <rPr>
        <sz val="9"/>
        <rFont val="方正仿宋_GBK"/>
        <charset val="134"/>
      </rPr>
      <t>米</t>
    </r>
  </si>
  <si>
    <t>寻沾高速大坡互通连接线至大坡集镇改扩容工程</t>
  </si>
  <si>
    <r>
      <rPr>
        <sz val="9"/>
        <rFont val="方正仿宋_GBK"/>
        <charset val="134"/>
      </rPr>
      <t>建设二级公路，全长</t>
    </r>
    <r>
      <rPr>
        <sz val="9"/>
        <rFont val="Times New Roman"/>
        <charset val="134"/>
      </rPr>
      <t>2.5</t>
    </r>
    <r>
      <rPr>
        <sz val="9"/>
        <rFont val="方正仿宋_GBK"/>
        <charset val="134"/>
      </rPr>
      <t>公里，路基宽</t>
    </r>
    <r>
      <rPr>
        <sz val="9"/>
        <rFont val="Times New Roman"/>
        <charset val="134"/>
      </rPr>
      <t>12</t>
    </r>
    <r>
      <rPr>
        <sz val="9"/>
        <rFont val="方正仿宋_GBK"/>
        <charset val="134"/>
      </rPr>
      <t>米</t>
    </r>
    <r>
      <rPr>
        <sz val="9"/>
        <rFont val="Times New Roman"/>
        <charset val="134"/>
      </rPr>
      <t>-15</t>
    </r>
    <r>
      <rPr>
        <sz val="9"/>
        <rFont val="方正仿宋_GBK"/>
        <charset val="134"/>
      </rPr>
      <t>米</t>
    </r>
  </si>
  <si>
    <t>沾益菱白线提升改造工程</t>
  </si>
  <si>
    <r>
      <rPr>
        <sz val="9"/>
        <rFont val="方正仿宋_GBK"/>
        <charset val="134"/>
      </rPr>
      <t>建设二级公路，全长</t>
    </r>
    <r>
      <rPr>
        <sz val="9"/>
        <rFont val="Times New Roman"/>
        <charset val="134"/>
      </rPr>
      <t>9</t>
    </r>
    <r>
      <rPr>
        <sz val="9"/>
        <rFont val="方正仿宋_GBK"/>
        <charset val="134"/>
      </rPr>
      <t>公里，路基宽</t>
    </r>
    <r>
      <rPr>
        <sz val="9"/>
        <rFont val="Times New Roman"/>
        <charset val="134"/>
      </rPr>
      <t>10-12</t>
    </r>
    <r>
      <rPr>
        <sz val="9"/>
        <rFont val="方正仿宋_GBK"/>
        <charset val="134"/>
      </rPr>
      <t>米</t>
    </r>
  </si>
  <si>
    <t>宣富高速播乐连接线</t>
  </si>
  <si>
    <r>
      <rPr>
        <sz val="9"/>
        <rFont val="方正仿宋_GBK"/>
        <charset val="134"/>
      </rPr>
      <t>建设二级公路，全长</t>
    </r>
    <r>
      <rPr>
        <sz val="9"/>
        <rFont val="Times New Roman"/>
        <charset val="134"/>
      </rPr>
      <t>2.4</t>
    </r>
    <r>
      <rPr>
        <sz val="9"/>
        <rFont val="方正仿宋_GBK"/>
        <charset val="134"/>
      </rPr>
      <t>公里，路基宽</t>
    </r>
    <r>
      <rPr>
        <sz val="9"/>
        <rFont val="Times New Roman"/>
        <charset val="134"/>
      </rPr>
      <t>10</t>
    </r>
    <r>
      <rPr>
        <sz val="9"/>
        <rFont val="方正仿宋_GBK"/>
        <charset val="134"/>
      </rPr>
      <t>米</t>
    </r>
  </si>
  <si>
    <t>沾益花山园区工业大道项目</t>
  </si>
  <si>
    <r>
      <rPr>
        <sz val="9"/>
        <rFont val="方正仿宋_GBK"/>
        <charset val="134"/>
      </rPr>
      <t>建设全</t>
    </r>
    <r>
      <rPr>
        <sz val="9"/>
        <rFont val="方正仿宋_GBK"/>
        <charset val="134"/>
      </rPr>
      <t>长</t>
    </r>
    <r>
      <rPr>
        <sz val="9"/>
        <rFont val="Times New Roman"/>
        <charset val="134"/>
      </rPr>
      <t>5.2</t>
    </r>
    <r>
      <rPr>
        <sz val="9"/>
        <rFont val="方正仿宋_GBK"/>
        <charset val="134"/>
      </rPr>
      <t>公</t>
    </r>
    <r>
      <rPr>
        <sz val="9"/>
        <rFont val="方正仿宋_GBK"/>
        <charset val="134"/>
      </rPr>
      <t>里道路，路面宽</t>
    </r>
    <r>
      <rPr>
        <sz val="9"/>
        <rFont val="Times New Roman"/>
        <charset val="134"/>
      </rPr>
      <t>10.0m</t>
    </r>
    <r>
      <rPr>
        <sz val="9"/>
        <rFont val="方正仿宋_GBK"/>
        <charset val="134"/>
      </rPr>
      <t>，设计速度</t>
    </r>
    <r>
      <rPr>
        <sz val="9"/>
        <rFont val="Times New Roman"/>
        <charset val="134"/>
      </rPr>
      <t>60km</t>
    </r>
    <r>
      <rPr>
        <sz val="9"/>
        <rFont val="方正仿宋_GBK"/>
        <charset val="134"/>
      </rPr>
      <t>／</t>
    </r>
    <r>
      <rPr>
        <sz val="9"/>
        <rFont val="Times New Roman"/>
        <charset val="134"/>
      </rPr>
      <t>h</t>
    </r>
  </si>
  <si>
    <t>宣富高速炎方连接线</t>
  </si>
  <si>
    <r>
      <rPr>
        <sz val="9"/>
        <rFont val="方正仿宋_GBK"/>
        <charset val="134"/>
      </rPr>
      <t>建设二级公路，全长</t>
    </r>
    <r>
      <rPr>
        <sz val="9"/>
        <rFont val="Times New Roman"/>
        <charset val="134"/>
      </rPr>
      <t>1.5</t>
    </r>
    <r>
      <rPr>
        <sz val="9"/>
        <rFont val="方正仿宋_GBK"/>
        <charset val="134"/>
      </rPr>
      <t>公里，路基宽</t>
    </r>
    <r>
      <rPr>
        <sz val="9"/>
        <rFont val="Times New Roman"/>
        <charset val="134"/>
      </rPr>
      <t>10</t>
    </r>
    <r>
      <rPr>
        <sz val="9"/>
        <rFont val="方正仿宋_GBK"/>
        <charset val="134"/>
      </rPr>
      <t>米</t>
    </r>
  </si>
  <si>
    <r>
      <rPr>
        <b/>
        <sz val="9"/>
        <color indexed="8"/>
        <rFont val="方正仿宋_GBK"/>
        <charset val="134"/>
      </rPr>
      <t>（二十五）铁路（</t>
    </r>
    <r>
      <rPr>
        <b/>
        <sz val="9"/>
        <color indexed="8"/>
        <rFont val="Times New Roman"/>
        <charset val="134"/>
      </rPr>
      <t>7</t>
    </r>
    <r>
      <rPr>
        <b/>
        <sz val="9"/>
        <color indexed="8"/>
        <rFont val="方正仿宋_GBK"/>
        <charset val="134"/>
      </rPr>
      <t>个）</t>
    </r>
  </si>
  <si>
    <t>曲靖工业园区环线铁路沾益段</t>
  </si>
  <si>
    <r>
      <rPr>
        <sz val="9"/>
        <rFont val="方正仿宋_GBK"/>
        <charset val="134"/>
      </rPr>
      <t>建设工业园区环线铁路，沾益境内</t>
    </r>
    <r>
      <rPr>
        <sz val="9"/>
        <rFont val="Times New Roman"/>
        <charset val="134"/>
      </rPr>
      <t>60</t>
    </r>
    <r>
      <rPr>
        <sz val="9"/>
        <rFont val="方正仿宋_GBK"/>
        <charset val="134"/>
      </rPr>
      <t>公里</t>
    </r>
  </si>
  <si>
    <t>2025-2030</t>
  </si>
  <si>
    <t>珠江源火车站扩容工程</t>
  </si>
  <si>
    <r>
      <rPr>
        <sz val="9"/>
        <rFont val="方正仿宋_GBK"/>
        <charset val="134"/>
      </rPr>
      <t>占地</t>
    </r>
    <r>
      <rPr>
        <sz val="9"/>
        <rFont val="Times New Roman"/>
        <charset val="134"/>
      </rPr>
      <t>26640</t>
    </r>
    <r>
      <rPr>
        <sz val="9"/>
        <rFont val="方正仿宋_GBK"/>
        <charset val="134"/>
      </rPr>
      <t>平方米，吞吐量</t>
    </r>
    <r>
      <rPr>
        <sz val="9"/>
        <rFont val="Times New Roman"/>
        <charset val="134"/>
      </rPr>
      <t>200</t>
    </r>
    <r>
      <rPr>
        <sz val="9"/>
        <rFont val="方正仿宋_GBK"/>
        <charset val="134"/>
      </rPr>
      <t>万吨</t>
    </r>
    <r>
      <rPr>
        <sz val="9"/>
        <rFont val="Times New Roman"/>
        <charset val="134"/>
      </rPr>
      <t>/</t>
    </r>
    <r>
      <rPr>
        <sz val="9"/>
        <rFont val="方正仿宋_GBK"/>
        <charset val="134"/>
      </rPr>
      <t>年</t>
    </r>
  </si>
  <si>
    <r>
      <rPr>
        <sz val="9"/>
        <rFont val="方正仿宋_GBK"/>
        <charset val="134"/>
      </rPr>
      <t>曲靖市轻轨</t>
    </r>
    <r>
      <rPr>
        <sz val="9"/>
        <rFont val="Times New Roman"/>
        <charset val="134"/>
      </rPr>
      <t>1</t>
    </r>
    <r>
      <rPr>
        <sz val="9"/>
        <rFont val="方正仿宋_GBK"/>
        <charset val="134"/>
      </rPr>
      <t>号线沾益段</t>
    </r>
  </si>
  <si>
    <r>
      <rPr>
        <sz val="9"/>
        <rFont val="方正仿宋_GBK"/>
        <charset val="134"/>
      </rPr>
      <t>路线全长</t>
    </r>
    <r>
      <rPr>
        <sz val="9"/>
        <rFont val="Times New Roman"/>
        <charset val="134"/>
      </rPr>
      <t>34.3</t>
    </r>
    <r>
      <rPr>
        <sz val="9"/>
        <rFont val="方正仿宋_GBK"/>
        <charset val="134"/>
      </rPr>
      <t>公里，沾益段</t>
    </r>
    <r>
      <rPr>
        <sz val="9"/>
        <rFont val="Times New Roman"/>
        <charset val="134"/>
      </rPr>
      <t>10</t>
    </r>
    <r>
      <rPr>
        <sz val="9"/>
        <rFont val="方正仿宋_GBK"/>
        <charset val="134"/>
      </rPr>
      <t>公里</t>
    </r>
  </si>
  <si>
    <r>
      <rPr>
        <sz val="9"/>
        <rFont val="方正仿宋_GBK"/>
        <charset val="134"/>
      </rPr>
      <t>曲靖市轻轨</t>
    </r>
    <r>
      <rPr>
        <sz val="9"/>
        <rFont val="Times New Roman"/>
        <charset val="134"/>
      </rPr>
      <t>2</t>
    </r>
    <r>
      <rPr>
        <sz val="9"/>
        <rFont val="方正仿宋_GBK"/>
        <charset val="134"/>
      </rPr>
      <t>号线沾益段</t>
    </r>
  </si>
  <si>
    <r>
      <rPr>
        <sz val="9"/>
        <rFont val="方正仿宋_GBK"/>
        <charset val="134"/>
      </rPr>
      <t>路线全长</t>
    </r>
    <r>
      <rPr>
        <sz val="9"/>
        <rFont val="Times New Roman"/>
        <charset val="134"/>
      </rPr>
      <t>48</t>
    </r>
    <r>
      <rPr>
        <sz val="9"/>
        <rFont val="方正仿宋_GBK"/>
        <charset val="134"/>
      </rPr>
      <t>公里，沾益段</t>
    </r>
    <r>
      <rPr>
        <sz val="9"/>
        <rFont val="Times New Roman"/>
        <charset val="134"/>
      </rPr>
      <t>13</t>
    </r>
    <r>
      <rPr>
        <sz val="9"/>
        <rFont val="方正仿宋_GBK"/>
        <charset val="134"/>
      </rPr>
      <t>公里</t>
    </r>
  </si>
  <si>
    <t>沪昆渝昆高铁曲靖至会泽联络线项目</t>
  </si>
  <si>
    <r>
      <rPr>
        <sz val="9"/>
        <rFont val="方正仿宋_GBK"/>
        <charset val="134"/>
      </rPr>
      <t>路线全长</t>
    </r>
    <r>
      <rPr>
        <sz val="9"/>
        <rFont val="Times New Roman"/>
        <charset val="134"/>
      </rPr>
      <t>50</t>
    </r>
    <r>
      <rPr>
        <sz val="9"/>
        <rFont val="方正仿宋_GBK"/>
        <charset val="134"/>
      </rPr>
      <t>公里</t>
    </r>
  </si>
  <si>
    <t>2022-2030</t>
  </si>
  <si>
    <t>曲靖至六盘水高铁联络线沾益段项目</t>
  </si>
  <si>
    <r>
      <rPr>
        <sz val="9"/>
        <rFont val="方正仿宋_GBK"/>
        <charset val="134"/>
      </rPr>
      <t>路线全长</t>
    </r>
    <r>
      <rPr>
        <sz val="9"/>
        <rFont val="Times New Roman"/>
        <charset val="134"/>
      </rPr>
      <t>45</t>
    </r>
    <r>
      <rPr>
        <sz val="9"/>
        <rFont val="方正仿宋_GBK"/>
        <charset val="134"/>
      </rPr>
      <t>公里</t>
    </r>
  </si>
  <si>
    <r>
      <rPr>
        <sz val="9"/>
        <rFont val="方正仿宋_GBK"/>
        <charset val="134"/>
      </rPr>
      <t>滇中城际铁路沾益段</t>
    </r>
    <r>
      <rPr>
        <sz val="9"/>
        <rFont val="Times New Roman"/>
        <charset val="134"/>
      </rPr>
      <t>(</t>
    </r>
    <r>
      <rPr>
        <sz val="9"/>
        <rFont val="方正仿宋_GBK"/>
        <charset val="134"/>
      </rPr>
      <t>曲靖北</t>
    </r>
    <r>
      <rPr>
        <sz val="9"/>
        <rFont val="Times New Roman"/>
        <charset val="134"/>
      </rPr>
      <t>-</t>
    </r>
    <r>
      <rPr>
        <sz val="9"/>
        <rFont val="方正仿宋_GBK"/>
        <charset val="134"/>
      </rPr>
      <t>寻甸段铁路</t>
    </r>
    <r>
      <rPr>
        <sz val="9"/>
        <rFont val="Times New Roman"/>
        <charset val="134"/>
      </rPr>
      <t>)</t>
    </r>
  </si>
  <si>
    <r>
      <rPr>
        <sz val="9"/>
        <rFont val="方正仿宋_GBK"/>
        <charset val="134"/>
      </rPr>
      <t>沾益境内</t>
    </r>
    <r>
      <rPr>
        <sz val="9"/>
        <rFont val="Times New Roman"/>
        <charset val="134"/>
      </rPr>
      <t>35</t>
    </r>
    <r>
      <rPr>
        <sz val="9"/>
        <rFont val="方正仿宋_GBK"/>
        <charset val="134"/>
      </rPr>
      <t>公里</t>
    </r>
  </si>
  <si>
    <r>
      <rPr>
        <b/>
        <sz val="9"/>
        <color indexed="8"/>
        <rFont val="方正仿宋_GBK"/>
        <charset val="134"/>
      </rPr>
      <t>（二十六）航空（</t>
    </r>
    <r>
      <rPr>
        <b/>
        <sz val="9"/>
        <color indexed="8"/>
        <rFont val="Times New Roman"/>
        <charset val="134"/>
      </rPr>
      <t>2</t>
    </r>
    <r>
      <rPr>
        <b/>
        <sz val="9"/>
        <color indexed="8"/>
        <rFont val="方正仿宋_GBK"/>
        <charset val="134"/>
      </rPr>
      <t>个）</t>
    </r>
  </si>
  <si>
    <t>曲靖机场（沾益区白水镇马场小坟营）项目</t>
  </si>
  <si>
    <t>省市规划待定</t>
  </si>
  <si>
    <r>
      <rPr>
        <sz val="9"/>
        <color indexed="8"/>
        <rFont val="方正仿宋_GBK"/>
        <charset val="134"/>
      </rPr>
      <t>沾益区</t>
    </r>
    <r>
      <rPr>
        <sz val="9"/>
        <color indexed="8"/>
        <rFont val="Times New Roman"/>
        <charset val="134"/>
      </rPr>
      <t xml:space="preserve">
</t>
    </r>
    <r>
      <rPr>
        <sz val="9"/>
        <color indexed="8"/>
        <rFont val="方正仿宋_GBK"/>
        <charset val="134"/>
      </rPr>
      <t>白水镇</t>
    </r>
  </si>
  <si>
    <t>昆明第二国际机场（沾益大坡）项目</t>
  </si>
  <si>
    <r>
      <rPr>
        <sz val="9"/>
        <color indexed="8"/>
        <rFont val="方正仿宋_GBK"/>
        <charset val="134"/>
      </rPr>
      <t>沾益区</t>
    </r>
    <r>
      <rPr>
        <sz val="9"/>
        <color indexed="8"/>
        <rFont val="Times New Roman"/>
        <charset val="134"/>
      </rPr>
      <t xml:space="preserve">
</t>
    </r>
    <r>
      <rPr>
        <sz val="9"/>
        <color indexed="8"/>
        <rFont val="方正仿宋_GBK"/>
        <charset val="134"/>
      </rPr>
      <t>大坡乡</t>
    </r>
  </si>
  <si>
    <r>
      <rPr>
        <b/>
        <sz val="9"/>
        <color indexed="8"/>
        <rFont val="方正仿宋_GBK"/>
        <charset val="134"/>
      </rPr>
      <t>（二十七）水利（</t>
    </r>
    <r>
      <rPr>
        <b/>
        <sz val="9"/>
        <color indexed="8"/>
        <rFont val="Times New Roman"/>
        <charset val="134"/>
      </rPr>
      <t>65</t>
    </r>
    <r>
      <rPr>
        <b/>
        <sz val="9"/>
        <color indexed="8"/>
        <rFont val="方正仿宋_GBK"/>
        <charset val="134"/>
      </rPr>
      <t>个）</t>
    </r>
  </si>
  <si>
    <t>沾益区黑滩河水库工程</t>
  </si>
  <si>
    <t>新建大型水库</t>
  </si>
  <si>
    <t>沾益区水务局</t>
  </si>
  <si>
    <t>沾益区生态河道及水生态修复治理工程</t>
  </si>
  <si>
    <r>
      <rPr>
        <sz val="9"/>
        <rFont val="方正仿宋_GBK"/>
        <charset val="134"/>
      </rPr>
      <t>生态河道治理及水生态修复治理</t>
    </r>
    <r>
      <rPr>
        <sz val="9"/>
        <rFont val="Times New Roman"/>
        <charset val="134"/>
      </rPr>
      <t>72</t>
    </r>
    <r>
      <rPr>
        <sz val="9"/>
        <rFont val="方正仿宋_GBK"/>
        <charset val="134"/>
      </rPr>
      <t>条</t>
    </r>
    <r>
      <rPr>
        <sz val="9"/>
        <rFont val="Times New Roman"/>
        <charset val="134"/>
      </rPr>
      <t>600km</t>
    </r>
    <r>
      <rPr>
        <sz val="9"/>
        <rFont val="方正仿宋_GBK"/>
        <charset val="134"/>
      </rPr>
      <t>，建设生态湿地，配套生态隔离林、宣传牌等</t>
    </r>
  </si>
  <si>
    <t>沾益区引水入城工程</t>
  </si>
  <si>
    <r>
      <rPr>
        <sz val="9"/>
        <rFont val="方正仿宋_GBK"/>
        <charset val="134"/>
      </rPr>
      <t>供水管网</t>
    </r>
    <r>
      <rPr>
        <sz val="9"/>
        <rFont val="Times New Roman"/>
        <charset val="134"/>
      </rPr>
      <t>14</t>
    </r>
    <r>
      <rPr>
        <sz val="9"/>
        <rFont val="方正仿宋_GBK"/>
        <charset val="134"/>
      </rPr>
      <t>公里，城市景观供水管网共计约</t>
    </r>
    <r>
      <rPr>
        <sz val="9"/>
        <rFont val="Times New Roman"/>
        <charset val="134"/>
      </rPr>
      <t>22</t>
    </r>
    <r>
      <rPr>
        <sz val="9"/>
        <rFont val="方正仿宋_GBK"/>
        <charset val="134"/>
      </rPr>
      <t>公里，河道及滨水公园面积约为</t>
    </r>
    <r>
      <rPr>
        <sz val="9"/>
        <rFont val="Times New Roman"/>
        <charset val="134"/>
      </rPr>
      <t>105.4</t>
    </r>
    <r>
      <rPr>
        <sz val="9"/>
        <rFont val="方正仿宋_GBK"/>
        <charset val="134"/>
      </rPr>
      <t>万平方米</t>
    </r>
  </si>
  <si>
    <t>沾益区山洪沟治理工程</t>
  </si>
  <si>
    <r>
      <rPr>
        <sz val="9"/>
        <rFont val="方正仿宋_GBK"/>
        <charset val="134"/>
      </rPr>
      <t>治理山洪沟</t>
    </r>
    <r>
      <rPr>
        <sz val="9"/>
        <rFont val="Times New Roman"/>
        <charset val="134"/>
      </rPr>
      <t>50</t>
    </r>
    <r>
      <rPr>
        <sz val="9"/>
        <rFont val="方正仿宋_GBK"/>
        <charset val="134"/>
      </rPr>
      <t>件</t>
    </r>
    <r>
      <rPr>
        <sz val="9"/>
        <rFont val="Times New Roman"/>
        <charset val="134"/>
      </rPr>
      <t>340.2</t>
    </r>
    <r>
      <rPr>
        <sz val="9"/>
        <rFont val="方正仿宋_GBK"/>
        <charset val="134"/>
      </rPr>
      <t>公里</t>
    </r>
  </si>
  <si>
    <t>2021-2035</t>
  </si>
  <si>
    <r>
      <rPr>
        <sz val="9"/>
        <rFont val="方正仿宋_GBK"/>
        <charset val="134"/>
      </rPr>
      <t>沾益区炎方</t>
    </r>
    <r>
      <rPr>
        <sz val="9"/>
        <rFont val="Times New Roman"/>
        <charset val="134"/>
      </rPr>
      <t>10</t>
    </r>
    <r>
      <rPr>
        <sz val="9"/>
        <rFont val="方正仿宋_GBK"/>
        <charset val="134"/>
      </rPr>
      <t>万亩高效节水灌溉项目</t>
    </r>
  </si>
  <si>
    <r>
      <rPr>
        <sz val="9"/>
        <rFont val="方正仿宋_GBK"/>
        <charset val="134"/>
      </rPr>
      <t>建设</t>
    </r>
    <r>
      <rPr>
        <sz val="9"/>
        <rFont val="Times New Roman"/>
        <charset val="134"/>
      </rPr>
      <t>10</t>
    </r>
    <r>
      <rPr>
        <sz val="9"/>
        <rFont val="方正仿宋_GBK"/>
        <charset val="134"/>
      </rPr>
      <t>万亩高效节水配套管网及配套设施</t>
    </r>
  </si>
  <si>
    <t>沾益区小洞河水库</t>
  </si>
  <si>
    <r>
      <rPr>
        <sz val="9"/>
        <rFont val="方正仿宋_GBK"/>
        <charset val="134"/>
      </rPr>
      <t>改建中型水库，库容为</t>
    </r>
    <r>
      <rPr>
        <sz val="9"/>
        <rFont val="Times New Roman"/>
        <charset val="134"/>
      </rPr>
      <t>1700</t>
    </r>
    <r>
      <rPr>
        <sz val="9"/>
        <rFont val="方正仿宋_GBK"/>
        <charset val="134"/>
      </rPr>
      <t>万立方米</t>
    </r>
  </si>
  <si>
    <t>沾益区城镇供水基础设施项目（二期）</t>
  </si>
  <si>
    <r>
      <rPr>
        <sz val="9"/>
        <rFont val="方正仿宋_GBK"/>
        <charset val="134"/>
      </rPr>
      <t>新建自来水处理厂，铺设市政供水管网</t>
    </r>
    <r>
      <rPr>
        <sz val="9"/>
        <rFont val="Times New Roman"/>
        <charset val="134"/>
      </rPr>
      <t>260</t>
    </r>
    <r>
      <rPr>
        <sz val="9"/>
        <rFont val="方正仿宋_GBK"/>
        <charset val="134"/>
      </rPr>
      <t>千米，改造市政供水管道</t>
    </r>
    <r>
      <rPr>
        <sz val="9"/>
        <rFont val="Times New Roman"/>
        <charset val="134"/>
      </rPr>
      <t>70</t>
    </r>
    <r>
      <rPr>
        <sz val="9"/>
        <rFont val="方正仿宋_GBK"/>
        <charset val="134"/>
      </rPr>
      <t>千米</t>
    </r>
  </si>
  <si>
    <t>沾益区金龙坝子水系连通及综合整治工程</t>
  </si>
  <si>
    <r>
      <rPr>
        <sz val="9"/>
        <rFont val="方正仿宋_GBK"/>
        <charset val="134"/>
      </rPr>
      <t>综合治理河道长</t>
    </r>
    <r>
      <rPr>
        <sz val="9"/>
        <rFont val="Times New Roman"/>
        <charset val="134"/>
      </rPr>
      <t>60</t>
    </r>
    <r>
      <rPr>
        <sz val="9"/>
        <rFont val="方正仿宋_GBK"/>
        <charset val="134"/>
      </rPr>
      <t>公里，河道清障、清淤，岸坡整治，水源涵养，防污控污</t>
    </r>
  </si>
  <si>
    <t>沾益区金龙城乡供水建设项目</t>
  </si>
  <si>
    <r>
      <rPr>
        <sz val="9"/>
        <rFont val="方正仿宋_GBK"/>
        <charset val="134"/>
      </rPr>
      <t>建设处理能力</t>
    </r>
    <r>
      <rPr>
        <sz val="9"/>
        <rFont val="Times New Roman"/>
        <charset val="134"/>
      </rPr>
      <t>15000m³/d</t>
    </r>
    <r>
      <rPr>
        <sz val="9"/>
        <rFont val="方正仿宋_GBK"/>
        <charset val="134"/>
      </rPr>
      <t>常规处理水厂一座，</t>
    </r>
    <r>
      <rPr>
        <sz val="9"/>
        <rFont val="Times New Roman"/>
        <charset val="134"/>
      </rPr>
      <t>1000m³</t>
    </r>
    <r>
      <rPr>
        <sz val="9"/>
        <rFont val="方正仿宋_GBK"/>
        <charset val="134"/>
      </rPr>
      <t>清水池</t>
    </r>
    <r>
      <rPr>
        <sz val="9"/>
        <rFont val="Times New Roman"/>
        <charset val="134"/>
      </rPr>
      <t>4</t>
    </r>
    <r>
      <rPr>
        <sz val="9"/>
        <rFont val="方正仿宋_GBK"/>
        <charset val="134"/>
      </rPr>
      <t>个，配水管网</t>
    </r>
    <r>
      <rPr>
        <sz val="9"/>
        <rFont val="Times New Roman"/>
        <charset val="134"/>
      </rPr>
      <t>110</t>
    </r>
    <r>
      <rPr>
        <sz val="9"/>
        <rFont val="方正仿宋_GBK"/>
        <charset val="134"/>
      </rPr>
      <t>㎞</t>
    </r>
  </si>
  <si>
    <t>沾益区花山沙玛冲水库供水一体化工程</t>
  </si>
  <si>
    <r>
      <rPr>
        <sz val="9"/>
        <rFont val="方正仿宋_GBK"/>
        <charset val="134"/>
      </rPr>
      <t>新建库容</t>
    </r>
    <r>
      <rPr>
        <sz val="9"/>
        <rFont val="Times New Roman"/>
        <charset val="134"/>
      </rPr>
      <t>160</t>
    </r>
    <r>
      <rPr>
        <sz val="9"/>
        <rFont val="方正仿宋_GBK"/>
        <charset val="134"/>
      </rPr>
      <t>万立方米小（一）型水库一座</t>
    </r>
  </si>
  <si>
    <t>沾益区大海子水库</t>
  </si>
  <si>
    <r>
      <rPr>
        <sz val="9"/>
        <rFont val="方正仿宋_GBK"/>
        <charset val="134"/>
      </rPr>
      <t>小（一）型水库，扩建为</t>
    </r>
    <r>
      <rPr>
        <sz val="9"/>
        <rFont val="Times New Roman"/>
        <charset val="134"/>
      </rPr>
      <t>432.9</t>
    </r>
    <r>
      <rPr>
        <sz val="9"/>
        <rFont val="方正仿宋_GBK"/>
        <charset val="134"/>
      </rPr>
      <t>万立方米</t>
    </r>
  </si>
  <si>
    <t>沾益区乌龙洞水库</t>
  </si>
  <si>
    <r>
      <rPr>
        <sz val="9"/>
        <rFont val="方正仿宋_GBK"/>
        <charset val="134"/>
      </rPr>
      <t>小（一）型水库，扩建为</t>
    </r>
    <r>
      <rPr>
        <sz val="9"/>
        <rFont val="Times New Roman"/>
        <charset val="134"/>
      </rPr>
      <t>200</t>
    </r>
    <r>
      <rPr>
        <sz val="9"/>
        <rFont val="方正仿宋_GBK"/>
        <charset val="134"/>
      </rPr>
      <t>万立方米</t>
    </r>
  </si>
  <si>
    <t>沾益区水库清淤增效工程</t>
  </si>
  <si>
    <r>
      <rPr>
        <sz val="9"/>
        <rFont val="方正仿宋_GBK"/>
        <charset val="134"/>
      </rPr>
      <t>清淤水库</t>
    </r>
    <r>
      <rPr>
        <sz val="9"/>
        <rFont val="Times New Roman"/>
        <charset val="134"/>
      </rPr>
      <t>58</t>
    </r>
    <r>
      <rPr>
        <sz val="9"/>
        <rFont val="方正仿宋_GBK"/>
        <charset val="134"/>
      </rPr>
      <t>件</t>
    </r>
    <r>
      <rPr>
        <sz val="9"/>
        <rFont val="Times New Roman"/>
        <charset val="134"/>
      </rPr>
      <t>560</t>
    </r>
    <r>
      <rPr>
        <sz val="9"/>
        <rFont val="方正仿宋_GBK"/>
        <charset val="134"/>
      </rPr>
      <t>万</t>
    </r>
    <r>
      <rPr>
        <sz val="9"/>
        <rFont val="宋体"/>
        <charset val="134"/>
      </rPr>
      <t>立方米</t>
    </r>
  </si>
  <si>
    <t>2024-2030</t>
  </si>
  <si>
    <t>沾益区松林坝子水系连通及综合整治工程</t>
  </si>
  <si>
    <r>
      <rPr>
        <sz val="9"/>
        <rFont val="方正仿宋_GBK"/>
        <charset val="134"/>
      </rPr>
      <t>综合治理河长</t>
    </r>
    <r>
      <rPr>
        <sz val="9"/>
        <rFont val="Times New Roman"/>
        <charset val="134"/>
      </rPr>
      <t>35</t>
    </r>
    <r>
      <rPr>
        <sz val="9"/>
        <rFont val="方正仿宋_GBK"/>
        <charset val="134"/>
      </rPr>
      <t>公里，河道清障、清淤，岸坡整治，水源涵养，防污控污，景观人文等综合整治</t>
    </r>
  </si>
  <si>
    <t>沾益播乐乌龙洞生态灌区项目</t>
  </si>
  <si>
    <r>
      <rPr>
        <sz val="9"/>
        <rFont val="方正仿宋_GBK"/>
        <charset val="134"/>
      </rPr>
      <t>新建灌渠</t>
    </r>
    <r>
      <rPr>
        <sz val="9"/>
        <rFont val="Times New Roman"/>
        <charset val="134"/>
      </rPr>
      <t>3</t>
    </r>
    <r>
      <rPr>
        <sz val="9"/>
        <rFont val="方正仿宋_GBK"/>
        <charset val="134"/>
      </rPr>
      <t>条</t>
    </r>
    <r>
      <rPr>
        <sz val="9"/>
        <rFont val="Times New Roman"/>
        <charset val="134"/>
      </rPr>
      <t>19.5</t>
    </r>
    <r>
      <rPr>
        <sz val="9"/>
        <rFont val="方正仿宋_GBK"/>
        <charset val="134"/>
      </rPr>
      <t>公里，建筑物</t>
    </r>
    <r>
      <rPr>
        <sz val="9"/>
        <rFont val="Times New Roman"/>
        <charset val="134"/>
      </rPr>
      <t>25</t>
    </r>
    <r>
      <rPr>
        <sz val="9"/>
        <rFont val="方正仿宋_GBK"/>
        <charset val="134"/>
      </rPr>
      <t>处，新建、改造排水沟</t>
    </r>
    <r>
      <rPr>
        <sz val="9"/>
        <rFont val="Times New Roman"/>
        <charset val="134"/>
      </rPr>
      <t>7</t>
    </r>
    <r>
      <rPr>
        <sz val="9"/>
        <rFont val="方正仿宋_GBK"/>
        <charset val="134"/>
      </rPr>
      <t>条</t>
    </r>
    <r>
      <rPr>
        <sz val="9"/>
        <rFont val="Times New Roman"/>
        <charset val="134"/>
      </rPr>
      <t>7</t>
    </r>
    <r>
      <rPr>
        <sz val="9"/>
        <rFont val="方正仿宋_GBK"/>
        <charset val="134"/>
      </rPr>
      <t>公里</t>
    </r>
  </si>
  <si>
    <t>沾益西河水库-西河湿地段河道综合治理工程</t>
  </si>
  <si>
    <r>
      <rPr>
        <sz val="9"/>
        <rFont val="方正仿宋_GBK"/>
        <charset val="134"/>
      </rPr>
      <t>河道治理</t>
    </r>
    <r>
      <rPr>
        <sz val="9"/>
        <rFont val="Times New Roman"/>
        <charset val="134"/>
      </rPr>
      <t>11</t>
    </r>
    <r>
      <rPr>
        <sz val="9"/>
        <rFont val="方正仿宋_GBK"/>
        <charset val="134"/>
      </rPr>
      <t>公里</t>
    </r>
  </si>
  <si>
    <t>沾益区盘江镇大型水厂集中联片供水工程</t>
  </si>
  <si>
    <r>
      <rPr>
        <sz val="9"/>
        <rFont val="方正仿宋_GBK"/>
        <charset val="134"/>
      </rPr>
      <t>新建</t>
    </r>
    <r>
      <rPr>
        <sz val="9"/>
        <rFont val="Times New Roman"/>
        <charset val="134"/>
      </rPr>
      <t>2000</t>
    </r>
    <r>
      <rPr>
        <sz val="9"/>
        <rFont val="宋体"/>
        <charset val="134"/>
      </rPr>
      <t>立方米</t>
    </r>
    <r>
      <rPr>
        <sz val="9"/>
        <rFont val="方正仿宋_GBK"/>
        <charset val="134"/>
      </rPr>
      <t>蓄水池，配套净水消毒设备，安装引水管道，铺设覆盖周边村社的供水管网</t>
    </r>
  </si>
  <si>
    <t>沾益区滴水湖水库改扩建工程</t>
  </si>
  <si>
    <r>
      <rPr>
        <sz val="9"/>
        <rFont val="方正仿宋_GBK"/>
        <charset val="134"/>
      </rPr>
      <t>小（一）型水库，库容为</t>
    </r>
    <r>
      <rPr>
        <sz val="9"/>
        <rFont val="Times New Roman"/>
        <charset val="134"/>
      </rPr>
      <t>150</t>
    </r>
    <r>
      <rPr>
        <sz val="9"/>
        <rFont val="方正仿宋_GBK"/>
        <charset val="134"/>
      </rPr>
      <t>万立方米</t>
    </r>
  </si>
  <si>
    <t>沾益区张家冲水库改扩建工程</t>
  </si>
  <si>
    <r>
      <rPr>
        <sz val="9"/>
        <rFont val="方正仿宋_GBK"/>
        <charset val="134"/>
      </rPr>
      <t>小（一）型水库，库容为</t>
    </r>
    <r>
      <rPr>
        <sz val="9"/>
        <rFont val="Times New Roman"/>
        <charset val="134"/>
      </rPr>
      <t>160</t>
    </r>
    <r>
      <rPr>
        <sz val="9"/>
        <rFont val="方正仿宋_GBK"/>
        <charset val="134"/>
      </rPr>
      <t>万立方米</t>
    </r>
  </si>
  <si>
    <t>沾益白浪水库-花山水库连通建设项目</t>
  </si>
  <si>
    <r>
      <rPr>
        <sz val="9"/>
        <rFont val="方正仿宋_GBK"/>
        <charset val="134"/>
      </rPr>
      <t>连通长度</t>
    </r>
    <r>
      <rPr>
        <sz val="9"/>
        <rFont val="Times New Roman"/>
        <charset val="134"/>
      </rPr>
      <t>5.6km</t>
    </r>
  </si>
  <si>
    <t>沾益白水集镇及工业园区水源保障项目</t>
  </si>
  <si>
    <t>新建张家冲、王家冲水库，并配套输水建筑、供水管网等</t>
  </si>
  <si>
    <t>沾益珠江源支流农场河段治理建设项目</t>
  </si>
  <si>
    <t>对农场河河道进行综合治理，铺设管道，建设泵房、管理用房及配电间、场区道路等</t>
  </si>
  <si>
    <t>沾益区炎方五拐片区灌区工程</t>
  </si>
  <si>
    <r>
      <rPr>
        <sz val="9"/>
        <rFont val="方正仿宋_GBK"/>
        <charset val="134"/>
      </rPr>
      <t>对炎方新屯水库</t>
    </r>
    <r>
      <rPr>
        <sz val="9"/>
        <rFont val="Times New Roman"/>
        <charset val="134"/>
      </rPr>
      <t>10000</t>
    </r>
    <r>
      <rPr>
        <sz val="9"/>
        <rFont val="方正仿宋_GBK"/>
        <charset val="134"/>
      </rPr>
      <t>亩灌区进行提质改造，治理沟渠</t>
    </r>
    <r>
      <rPr>
        <sz val="9"/>
        <rFont val="Times New Roman"/>
        <charset val="134"/>
      </rPr>
      <t>100</t>
    </r>
    <r>
      <rPr>
        <sz val="9"/>
        <rFont val="方正仿宋_GBK"/>
        <charset val="134"/>
      </rPr>
      <t>公里；建设水源点，库容</t>
    </r>
    <r>
      <rPr>
        <sz val="9"/>
        <rFont val="Times New Roman"/>
        <charset val="134"/>
      </rPr>
      <t>6</t>
    </r>
    <r>
      <rPr>
        <sz val="9"/>
        <rFont val="方正仿宋_GBK"/>
        <charset val="134"/>
      </rPr>
      <t>万立方米</t>
    </r>
  </si>
  <si>
    <t>沾益区炎方麻塘灌区工程</t>
  </si>
  <si>
    <r>
      <rPr>
        <sz val="9"/>
        <rFont val="方正仿宋_GBK"/>
        <charset val="134"/>
      </rPr>
      <t>对炎方麻塘水库</t>
    </r>
    <r>
      <rPr>
        <sz val="9"/>
        <rFont val="Times New Roman"/>
        <charset val="134"/>
      </rPr>
      <t>10000</t>
    </r>
    <r>
      <rPr>
        <sz val="9"/>
        <rFont val="方正仿宋_GBK"/>
        <charset val="134"/>
      </rPr>
      <t>亩灌区进行提质改造，治理沟渠</t>
    </r>
    <r>
      <rPr>
        <sz val="9"/>
        <rFont val="Times New Roman"/>
        <charset val="134"/>
      </rPr>
      <t>90</t>
    </r>
    <r>
      <rPr>
        <sz val="9"/>
        <rFont val="方正仿宋_GBK"/>
        <charset val="134"/>
      </rPr>
      <t>公里，建设水源点库容</t>
    </r>
    <r>
      <rPr>
        <sz val="9"/>
        <rFont val="Times New Roman"/>
        <charset val="134"/>
      </rPr>
      <t>4</t>
    </r>
    <r>
      <rPr>
        <sz val="9"/>
        <rFont val="方正仿宋_GBK"/>
        <charset val="134"/>
      </rPr>
      <t>万立方米</t>
    </r>
  </si>
  <si>
    <t>沾益城区河道治理工程</t>
  </si>
  <si>
    <r>
      <rPr>
        <sz val="9"/>
        <rFont val="方正仿宋_GBK"/>
        <charset val="134"/>
      </rPr>
      <t>对城市规划区范围内李家河进行综合治理，修建健康步道、绿化亮化，全长约</t>
    </r>
    <r>
      <rPr>
        <sz val="9"/>
        <rFont val="Times New Roman"/>
        <charset val="134"/>
      </rPr>
      <t>6.1</t>
    </r>
    <r>
      <rPr>
        <sz val="9"/>
        <rFont val="方正仿宋_GBK"/>
        <charset val="134"/>
      </rPr>
      <t>千米</t>
    </r>
  </si>
  <si>
    <t>沾益区播乐乡河道综合治理建设项目</t>
  </si>
  <si>
    <r>
      <rPr>
        <sz val="9"/>
        <rFont val="方正仿宋_GBK"/>
        <charset val="134"/>
      </rPr>
      <t>对响水河、偏山河、七曲河等综合治理，总长</t>
    </r>
    <r>
      <rPr>
        <sz val="9"/>
        <rFont val="Times New Roman"/>
        <charset val="134"/>
      </rPr>
      <t>26</t>
    </r>
    <r>
      <rPr>
        <sz val="9"/>
        <rFont val="方正仿宋_GBK"/>
        <charset val="134"/>
      </rPr>
      <t>公里，新建护岸及堤防</t>
    </r>
    <r>
      <rPr>
        <sz val="9"/>
        <rFont val="Times New Roman"/>
        <charset val="134"/>
      </rPr>
      <t>42</t>
    </r>
    <r>
      <rPr>
        <sz val="9"/>
        <rFont val="方正仿宋_GBK"/>
        <charset val="134"/>
      </rPr>
      <t>公里</t>
    </r>
  </si>
  <si>
    <t>沾益区白水镇千人以上规模化水厂新建工程</t>
  </si>
  <si>
    <r>
      <rPr>
        <sz val="9"/>
        <rFont val="方正仿宋_GBK"/>
        <charset val="134"/>
      </rPr>
      <t>涉及岗路、下坡、潘家洞、勺达</t>
    </r>
    <r>
      <rPr>
        <sz val="9"/>
        <rFont val="Times New Roman"/>
        <charset val="134"/>
      </rPr>
      <t>8</t>
    </r>
    <r>
      <rPr>
        <sz val="9"/>
        <rFont val="方正仿宋_GBK"/>
        <charset val="134"/>
      </rPr>
      <t>个村委会，新建水处理设施、安装供水管网等</t>
    </r>
  </si>
  <si>
    <t>沾益区南盘江九龙山段水环境综合治理工程</t>
  </si>
  <si>
    <r>
      <rPr>
        <sz val="9"/>
        <rFont val="方正仿宋_GBK"/>
        <charset val="134"/>
      </rPr>
      <t>建设生态沟渠</t>
    </r>
    <r>
      <rPr>
        <sz val="9"/>
        <rFont val="Times New Roman"/>
        <charset val="134"/>
      </rPr>
      <t>7.2km</t>
    </r>
    <r>
      <rPr>
        <sz val="9"/>
        <rFont val="方正仿宋_GBK"/>
        <charset val="134"/>
      </rPr>
      <t>，进行清淤和种植挺水、浮水、漂浮及沉水植被，建设生态护坡</t>
    </r>
  </si>
  <si>
    <t>沾益九龙水库至西河湿地连通建设项目</t>
  </si>
  <si>
    <r>
      <rPr>
        <sz val="9"/>
        <rFont val="方正仿宋_GBK"/>
        <charset val="134"/>
      </rPr>
      <t>建设管（渠）道</t>
    </r>
    <r>
      <rPr>
        <sz val="9"/>
        <rFont val="Times New Roman"/>
        <charset val="134"/>
      </rPr>
      <t>12.5</t>
    </r>
    <r>
      <rPr>
        <sz val="9"/>
        <rFont val="方正仿宋_GBK"/>
        <charset val="134"/>
      </rPr>
      <t>公里，</t>
    </r>
    <r>
      <rPr>
        <sz val="9"/>
        <rFont val="Times New Roman"/>
        <charset val="134"/>
      </rPr>
      <t>2</t>
    </r>
    <r>
      <rPr>
        <sz val="9"/>
        <rFont val="方正仿宋_GBK"/>
        <charset val="134"/>
      </rPr>
      <t>个</t>
    </r>
    <r>
      <rPr>
        <sz val="9"/>
        <rFont val="Times New Roman"/>
        <charset val="134"/>
      </rPr>
      <t>3000</t>
    </r>
    <r>
      <rPr>
        <sz val="9"/>
        <rFont val="方正仿宋_GBK"/>
        <charset val="134"/>
      </rPr>
      <t>立方米蓄水池及配套建筑物</t>
    </r>
  </si>
  <si>
    <t>沾益区德泽乡小米嘎水库项目</t>
  </si>
  <si>
    <r>
      <rPr>
        <sz val="9"/>
        <rFont val="方正仿宋_GBK"/>
        <charset val="134"/>
      </rPr>
      <t>新建小（二）型水库，总库容</t>
    </r>
    <r>
      <rPr>
        <sz val="9"/>
        <rFont val="Times New Roman"/>
        <charset val="134"/>
      </rPr>
      <t>15.24</t>
    </r>
    <r>
      <rPr>
        <sz val="9"/>
        <rFont val="方正仿宋_GBK"/>
        <charset val="134"/>
      </rPr>
      <t>万立方米，并配套相关基础设施</t>
    </r>
  </si>
  <si>
    <t>沾益金龙水体联通工程</t>
  </si>
  <si>
    <t>联通东大沟、肖金河水体，便于防洪排涝</t>
  </si>
  <si>
    <t>沾益金龙街道
办事处</t>
  </si>
  <si>
    <t>沾益区渔洞水库灌区</t>
  </si>
  <si>
    <r>
      <rPr>
        <sz val="9"/>
        <rFont val="方正仿宋_GBK"/>
        <charset val="134"/>
      </rPr>
      <t>设计灌溉</t>
    </r>
    <r>
      <rPr>
        <sz val="9"/>
        <rFont val="Times New Roman"/>
        <charset val="134"/>
      </rPr>
      <t>5.1</t>
    </r>
    <r>
      <rPr>
        <sz val="9"/>
        <rFont val="方正仿宋_GBK"/>
        <charset val="134"/>
      </rPr>
      <t>公里</t>
    </r>
  </si>
  <si>
    <t>沾益区播乐小长地水库项目</t>
  </si>
  <si>
    <t>新建小二型水库</t>
  </si>
  <si>
    <t>牛栏江沾益段生态综合治理建设项目</t>
  </si>
  <si>
    <r>
      <rPr>
        <sz val="9"/>
        <rFont val="方正仿宋_GBK"/>
        <charset val="134"/>
      </rPr>
      <t>牛栏江两岸河堤治理、清淤，长</t>
    </r>
    <r>
      <rPr>
        <sz val="9"/>
        <rFont val="Times New Roman"/>
        <charset val="134"/>
      </rPr>
      <t>12</t>
    </r>
    <r>
      <rPr>
        <sz val="9"/>
        <rFont val="方正仿宋_GBK"/>
        <charset val="134"/>
      </rPr>
      <t>公里</t>
    </r>
  </si>
  <si>
    <t>黄泥河沾益治理建设项目</t>
  </si>
  <si>
    <r>
      <rPr>
        <sz val="9"/>
        <rFont val="方正仿宋_GBK"/>
        <charset val="134"/>
      </rPr>
      <t>治理长度</t>
    </r>
    <r>
      <rPr>
        <sz val="9"/>
        <rFont val="Times New Roman"/>
        <charset val="134"/>
      </rPr>
      <t>5.4</t>
    </r>
    <r>
      <rPr>
        <sz val="9"/>
        <rFont val="方正仿宋_GBK"/>
        <charset val="134"/>
      </rPr>
      <t>公里</t>
    </r>
  </si>
  <si>
    <t>沾益区黑滩河菱角段治理工程</t>
  </si>
  <si>
    <r>
      <rPr>
        <sz val="9"/>
        <rFont val="方正仿宋_GBK"/>
        <charset val="134"/>
      </rPr>
      <t>治理长度</t>
    </r>
    <r>
      <rPr>
        <sz val="9"/>
        <rFont val="Times New Roman"/>
        <charset val="134"/>
      </rPr>
      <t>14</t>
    </r>
    <r>
      <rPr>
        <sz val="9"/>
        <rFont val="方正仿宋_GBK"/>
        <charset val="134"/>
      </rPr>
      <t>公里</t>
    </r>
  </si>
  <si>
    <t>沾益区中型灌区建设工程</t>
  </si>
  <si>
    <t>建设三里桥水库灌区，并配套建设及改造完善灌溉系统</t>
  </si>
  <si>
    <t>沾益区炎方病险水库除险加固建设项目</t>
  </si>
  <si>
    <r>
      <rPr>
        <sz val="9"/>
        <rFont val="方正仿宋_GBK"/>
        <charset val="134"/>
      </rPr>
      <t>对</t>
    </r>
    <r>
      <rPr>
        <sz val="9"/>
        <rFont val="Times New Roman"/>
        <charset val="134"/>
      </rPr>
      <t>18</t>
    </r>
    <r>
      <rPr>
        <sz val="9"/>
        <rFont val="方正仿宋_GBK"/>
        <charset val="134"/>
      </rPr>
      <t>个病险坝塘水库除险加固</t>
    </r>
  </si>
  <si>
    <t>牛栏江德泽水库至德泽集镇段治理工程</t>
  </si>
  <si>
    <r>
      <rPr>
        <sz val="9"/>
        <rFont val="方正仿宋_GBK"/>
        <charset val="134"/>
      </rPr>
      <t>治理长度</t>
    </r>
    <r>
      <rPr>
        <sz val="9"/>
        <rFont val="Times New Roman"/>
        <charset val="134"/>
      </rPr>
      <t>5</t>
    </r>
    <r>
      <rPr>
        <sz val="9"/>
        <rFont val="方正仿宋_GBK"/>
        <charset val="134"/>
      </rPr>
      <t>公里</t>
    </r>
  </si>
  <si>
    <t>南盘江炎方段治理工程</t>
  </si>
  <si>
    <r>
      <rPr>
        <sz val="9"/>
        <rFont val="方正仿宋_GBK"/>
        <charset val="134"/>
      </rPr>
      <t>治理长度</t>
    </r>
    <r>
      <rPr>
        <sz val="9"/>
        <rFont val="Times New Roman"/>
        <charset val="134"/>
      </rPr>
      <t>12</t>
    </r>
    <r>
      <rPr>
        <sz val="9"/>
        <rFont val="方正仿宋_GBK"/>
        <charset val="134"/>
      </rPr>
      <t>公里</t>
    </r>
  </si>
  <si>
    <t>鸡上河沾益段综合治理工程</t>
  </si>
  <si>
    <r>
      <rPr>
        <sz val="9"/>
        <rFont val="方正仿宋_GBK"/>
        <charset val="134"/>
      </rPr>
      <t>治理长度</t>
    </r>
    <r>
      <rPr>
        <sz val="9"/>
        <rFont val="Times New Roman"/>
        <charset val="134"/>
      </rPr>
      <t>12.8</t>
    </r>
    <r>
      <rPr>
        <sz val="9"/>
        <rFont val="方正仿宋_GBK"/>
        <charset val="134"/>
      </rPr>
      <t>公里</t>
    </r>
  </si>
  <si>
    <t>亦那河沾益播乐段治理工程</t>
  </si>
  <si>
    <t>沾益区色格河治理工程</t>
  </si>
  <si>
    <r>
      <rPr>
        <sz val="9"/>
        <rFont val="方正仿宋_GBK"/>
        <charset val="134"/>
      </rPr>
      <t>治理长度</t>
    </r>
    <r>
      <rPr>
        <sz val="9"/>
        <rFont val="Times New Roman"/>
        <charset val="134"/>
      </rPr>
      <t>13.2</t>
    </r>
    <r>
      <rPr>
        <sz val="9"/>
        <rFont val="方正仿宋_GBK"/>
        <charset val="134"/>
      </rPr>
      <t>公里</t>
    </r>
  </si>
  <si>
    <t>沾益关牛洞水库综合利用项目</t>
  </si>
  <si>
    <r>
      <rPr>
        <sz val="9"/>
        <rFont val="方正仿宋_GBK"/>
        <charset val="134"/>
      </rPr>
      <t>小（二）型水库，总库容</t>
    </r>
    <r>
      <rPr>
        <sz val="9"/>
        <rFont val="Times New Roman"/>
        <charset val="134"/>
      </rPr>
      <t>80</t>
    </r>
    <r>
      <rPr>
        <sz val="9"/>
        <rFont val="方正仿宋_GBK"/>
        <charset val="134"/>
      </rPr>
      <t>万</t>
    </r>
    <r>
      <rPr>
        <sz val="9"/>
        <rFont val="Times New Roman"/>
        <charset val="134"/>
      </rPr>
      <t>m³</t>
    </r>
    <r>
      <rPr>
        <sz val="9"/>
        <rFont val="方正仿宋_GBK"/>
        <charset val="134"/>
      </rPr>
      <t>，大坝为砼砌条石重力坝，设计洪水标准为</t>
    </r>
    <r>
      <rPr>
        <sz val="9"/>
        <rFont val="Times New Roman"/>
        <charset val="134"/>
      </rPr>
      <t>30</t>
    </r>
    <r>
      <rPr>
        <sz val="9"/>
        <rFont val="方正仿宋_GBK"/>
        <charset val="134"/>
      </rPr>
      <t>年一遇</t>
    </r>
  </si>
  <si>
    <t>沾益王家冲水库</t>
  </si>
  <si>
    <r>
      <rPr>
        <sz val="9"/>
        <rFont val="方正仿宋_GBK"/>
        <charset val="134"/>
      </rPr>
      <t>小（二）型水库，库容为</t>
    </r>
    <r>
      <rPr>
        <sz val="9"/>
        <rFont val="Times New Roman"/>
        <charset val="134"/>
      </rPr>
      <t>60</t>
    </r>
    <r>
      <rPr>
        <sz val="9"/>
        <rFont val="方正仿宋_GBK"/>
        <charset val="134"/>
      </rPr>
      <t>万立方米</t>
    </r>
  </si>
  <si>
    <t>沾益区播乐坝塘除险加固工程</t>
  </si>
  <si>
    <r>
      <rPr>
        <sz val="9"/>
        <rFont val="方正仿宋_GBK"/>
        <charset val="134"/>
      </rPr>
      <t>对</t>
    </r>
    <r>
      <rPr>
        <sz val="9"/>
        <rFont val="Times New Roman"/>
        <charset val="134"/>
      </rPr>
      <t>36</t>
    </r>
    <r>
      <rPr>
        <sz val="9"/>
        <rFont val="方正仿宋_GBK"/>
        <charset val="134"/>
      </rPr>
      <t>件坝塘除险加固，修复溢洪道、输水涵，内外坝坡</t>
    </r>
  </si>
  <si>
    <t>沾益小洞河综合治理工程</t>
  </si>
  <si>
    <r>
      <rPr>
        <sz val="9"/>
        <rFont val="方正仿宋_GBK"/>
        <charset val="134"/>
      </rPr>
      <t>治理长度</t>
    </r>
    <r>
      <rPr>
        <sz val="9"/>
        <rFont val="Times New Roman"/>
        <charset val="134"/>
      </rPr>
      <t>14.5</t>
    </r>
    <r>
      <rPr>
        <sz val="9"/>
        <rFont val="方正仿宋_GBK"/>
        <charset val="134"/>
      </rPr>
      <t>公里</t>
    </r>
  </si>
  <si>
    <t>沾益菱角集镇水厂扩建工程</t>
  </si>
  <si>
    <r>
      <rPr>
        <sz val="9"/>
        <rFont val="方正仿宋_GBK"/>
        <charset val="134"/>
      </rPr>
      <t>扩建菱角集镇水厂，建设主管</t>
    </r>
    <r>
      <rPr>
        <sz val="9"/>
        <rFont val="Times New Roman"/>
        <charset val="134"/>
      </rPr>
      <t>20</t>
    </r>
    <r>
      <rPr>
        <sz val="9"/>
        <rFont val="方正仿宋_GBK"/>
        <charset val="134"/>
      </rPr>
      <t>公里，配套分管</t>
    </r>
    <r>
      <rPr>
        <sz val="9"/>
        <rFont val="Times New Roman"/>
        <charset val="134"/>
      </rPr>
      <t>200</t>
    </r>
    <r>
      <rPr>
        <sz val="9"/>
        <rFont val="方正仿宋_GBK"/>
        <charset val="134"/>
      </rPr>
      <t>公里，蓄水池</t>
    </r>
    <r>
      <rPr>
        <sz val="9"/>
        <rFont val="Times New Roman"/>
        <charset val="134"/>
      </rPr>
      <t>10</t>
    </r>
    <r>
      <rPr>
        <sz val="9"/>
        <rFont val="方正仿宋_GBK"/>
        <charset val="134"/>
      </rPr>
      <t>座，覆盖聂子洞等村委会</t>
    </r>
  </si>
  <si>
    <t>沾益区秧田冲水库工程</t>
  </si>
  <si>
    <r>
      <rPr>
        <sz val="9"/>
        <rFont val="方正仿宋_GBK"/>
        <charset val="134"/>
      </rPr>
      <t>建设小（二）型水库，库容为</t>
    </r>
    <r>
      <rPr>
        <sz val="9"/>
        <rFont val="Times New Roman"/>
        <charset val="134"/>
      </rPr>
      <t>50</t>
    </r>
    <r>
      <rPr>
        <sz val="9"/>
        <rFont val="方正仿宋_GBK"/>
        <charset val="134"/>
      </rPr>
      <t>万立方米</t>
    </r>
  </si>
  <si>
    <t>沾益区红瓦房至西河河道治理建设项目</t>
  </si>
  <si>
    <r>
      <rPr>
        <sz val="9"/>
        <rFont val="方正仿宋_GBK"/>
        <charset val="134"/>
      </rPr>
      <t>对红瓦房至西河河道</t>
    </r>
    <r>
      <rPr>
        <sz val="9"/>
        <rFont val="Times New Roman"/>
        <charset val="134"/>
      </rPr>
      <t>7.3</t>
    </r>
    <r>
      <rPr>
        <sz val="9"/>
        <rFont val="方正仿宋_GBK"/>
        <charset val="134"/>
      </rPr>
      <t>公里进行治理，两边河岸毛石支砌、绿化、人行道硬化</t>
    </r>
  </si>
  <si>
    <t>南盘江沾益段治理工程</t>
  </si>
  <si>
    <t>对南盘江盘江镇段进行综合治理</t>
  </si>
  <si>
    <t>沾益区绿水河德泽段治理工程</t>
  </si>
  <si>
    <r>
      <rPr>
        <sz val="9"/>
        <rFont val="方正仿宋_GBK"/>
        <charset val="134"/>
      </rPr>
      <t>治理长度</t>
    </r>
    <r>
      <rPr>
        <sz val="9"/>
        <rFont val="Times New Roman"/>
        <charset val="134"/>
      </rPr>
      <t>4</t>
    </r>
    <r>
      <rPr>
        <sz val="9"/>
        <rFont val="方正仿宋_GBK"/>
        <charset val="134"/>
      </rPr>
      <t>公里</t>
    </r>
  </si>
  <si>
    <t>沾益区白水镇小坝塘综合治理建设项目</t>
  </si>
  <si>
    <t>对辖区内的小坝塘进行大坝修整、防渗、低涵、溢洪道改造治理</t>
  </si>
  <si>
    <t>沾益区白浪水库水源地水环境综合治理工程</t>
  </si>
  <si>
    <r>
      <rPr>
        <sz val="9"/>
        <rFont val="方正仿宋_GBK"/>
        <charset val="134"/>
      </rPr>
      <t>建设生态沟渠</t>
    </r>
    <r>
      <rPr>
        <sz val="9"/>
        <rFont val="Times New Roman"/>
        <charset val="134"/>
      </rPr>
      <t>4.2km</t>
    </r>
    <r>
      <rPr>
        <sz val="9"/>
        <rFont val="方正仿宋_GBK"/>
        <charset val="134"/>
      </rPr>
      <t>，并进行清淤和种植挺水、浮水、漂浮及沉水植被，建设生态护坡</t>
    </r>
  </si>
  <si>
    <t>沾益区竹鸡河水环境治理项目</t>
  </si>
  <si>
    <t>河道清淤、浆砌石支砌、河岸绿化</t>
  </si>
  <si>
    <t>沾益东河大坡段治理工程</t>
  </si>
  <si>
    <r>
      <rPr>
        <sz val="9"/>
        <rFont val="方正仿宋_GBK"/>
        <charset val="134"/>
      </rPr>
      <t>新建堤防</t>
    </r>
    <r>
      <rPr>
        <sz val="9"/>
        <rFont val="Times New Roman"/>
        <charset val="134"/>
      </rPr>
      <t>12</t>
    </r>
    <r>
      <rPr>
        <sz val="9"/>
        <rFont val="方正仿宋_GBK"/>
        <charset val="134"/>
      </rPr>
      <t>公里，加固堤防</t>
    </r>
    <r>
      <rPr>
        <sz val="9"/>
        <rFont val="Times New Roman"/>
        <charset val="134"/>
      </rPr>
      <t>2</t>
    </r>
    <r>
      <rPr>
        <sz val="9"/>
        <rFont val="方正仿宋_GBK"/>
        <charset val="134"/>
      </rPr>
      <t>公里，护岸</t>
    </r>
    <r>
      <rPr>
        <sz val="9"/>
        <rFont val="Times New Roman"/>
        <charset val="134"/>
      </rPr>
      <t>2.2</t>
    </r>
    <r>
      <rPr>
        <sz val="9"/>
        <rFont val="方正仿宋_GBK"/>
        <charset val="134"/>
      </rPr>
      <t>公里</t>
    </r>
  </si>
  <si>
    <t>沾益区农村安全饮水工程</t>
  </si>
  <si>
    <t>对农村饮水安全工程进行巩固提升及补漏，新建水处理厂，配套供水管网及相应检测设备</t>
  </si>
  <si>
    <t>沾益区清水河水库水源地水环境综合治理工程</t>
  </si>
  <si>
    <r>
      <rPr>
        <sz val="9"/>
        <rFont val="方正仿宋_GBK"/>
        <charset val="134"/>
      </rPr>
      <t>建设生态沟渠</t>
    </r>
    <r>
      <rPr>
        <sz val="9"/>
        <rFont val="Times New Roman"/>
        <charset val="134"/>
      </rPr>
      <t>3.6km</t>
    </r>
    <r>
      <rPr>
        <sz val="9"/>
        <rFont val="方正仿宋_GBK"/>
        <charset val="134"/>
      </rPr>
      <t>，并进行清淤和种植挺水、浮水、漂浮及沉水植被，建设生态护坡</t>
    </r>
  </si>
  <si>
    <t>沾益区新排河综合治理工程</t>
  </si>
  <si>
    <r>
      <rPr>
        <sz val="9"/>
        <rFont val="方正仿宋_GBK"/>
        <charset val="134"/>
      </rPr>
      <t>治理长度</t>
    </r>
    <r>
      <rPr>
        <sz val="9"/>
        <rFont val="Times New Roman"/>
        <charset val="134"/>
      </rPr>
      <t>8.3</t>
    </r>
    <r>
      <rPr>
        <sz val="9"/>
        <rFont val="方正仿宋_GBK"/>
        <charset val="134"/>
      </rPr>
      <t>公里</t>
    </r>
  </si>
  <si>
    <r>
      <rPr>
        <sz val="9"/>
        <rFont val="方正仿宋_GBK"/>
        <charset val="134"/>
      </rPr>
      <t>沾益德泽</t>
    </r>
    <r>
      <rPr>
        <sz val="9"/>
        <rFont val="方正仿宋_GBK"/>
        <charset val="134"/>
      </rPr>
      <t>两山</t>
    </r>
    <r>
      <rPr>
        <sz val="9"/>
        <rFont val="方正仿宋_GBK"/>
        <charset val="134"/>
      </rPr>
      <t>梁子自来水厂建设项目</t>
    </r>
  </si>
  <si>
    <r>
      <rPr>
        <sz val="9"/>
        <rFont val="方正仿宋_GBK"/>
        <charset val="134"/>
      </rPr>
      <t>新建水源点工程</t>
    </r>
    <r>
      <rPr>
        <sz val="9"/>
        <rFont val="Times New Roman"/>
        <charset val="134"/>
      </rPr>
      <t>2</t>
    </r>
    <r>
      <rPr>
        <sz val="9"/>
        <rFont val="方正仿宋_GBK"/>
        <charset val="134"/>
      </rPr>
      <t>个、配套提水泵</t>
    </r>
    <r>
      <rPr>
        <sz val="9"/>
        <rFont val="Times New Roman"/>
        <charset val="134"/>
      </rPr>
      <t>2</t>
    </r>
    <r>
      <rPr>
        <sz val="9"/>
        <rFont val="方正仿宋_GBK"/>
        <charset val="134"/>
      </rPr>
      <t>站、调节水池</t>
    </r>
    <r>
      <rPr>
        <sz val="9"/>
        <rFont val="Times New Roman"/>
        <charset val="134"/>
      </rPr>
      <t>5</t>
    </r>
    <r>
      <rPr>
        <sz val="9"/>
        <rFont val="方正仿宋_GBK"/>
        <charset val="134"/>
      </rPr>
      <t>个，新建净水厂</t>
    </r>
    <r>
      <rPr>
        <sz val="9"/>
        <rFont val="Times New Roman"/>
        <charset val="134"/>
      </rPr>
      <t>2</t>
    </r>
    <r>
      <rPr>
        <sz val="9"/>
        <rFont val="方正仿宋_GBK"/>
        <charset val="134"/>
      </rPr>
      <t>座</t>
    </r>
  </si>
  <si>
    <t>沾益西河浑水塘至水泥厂段治理工程</t>
  </si>
  <si>
    <r>
      <rPr>
        <sz val="9"/>
        <rFont val="方正仿宋_GBK"/>
        <charset val="134"/>
      </rPr>
      <t>治理河长</t>
    </r>
    <r>
      <rPr>
        <sz val="9"/>
        <rFont val="Times New Roman"/>
        <charset val="134"/>
      </rPr>
      <t>3.7</t>
    </r>
    <r>
      <rPr>
        <sz val="9"/>
        <rFont val="方正仿宋_GBK"/>
        <charset val="134"/>
      </rPr>
      <t>公里，进行护岸支砌，配套人行桥、排涝涵、亲水台阶</t>
    </r>
  </si>
  <si>
    <t>沾益硐上河勺达段治理工程</t>
  </si>
  <si>
    <r>
      <rPr>
        <sz val="9"/>
        <rFont val="方正仿宋_GBK"/>
        <charset val="134"/>
      </rPr>
      <t>治理长度</t>
    </r>
    <r>
      <rPr>
        <sz val="9"/>
        <rFont val="Times New Roman"/>
        <charset val="134"/>
      </rPr>
      <t>7</t>
    </r>
    <r>
      <rPr>
        <sz val="9"/>
        <rFont val="方正仿宋_GBK"/>
        <charset val="134"/>
      </rPr>
      <t>公里</t>
    </r>
  </si>
  <si>
    <t>沾益区德泽集镇供水巩固提升工程项目</t>
  </si>
  <si>
    <r>
      <rPr>
        <sz val="9"/>
        <rFont val="方正仿宋_GBK"/>
        <charset val="134"/>
      </rPr>
      <t>新建一个</t>
    </r>
    <r>
      <rPr>
        <sz val="9"/>
        <rFont val="Times New Roman"/>
        <charset val="134"/>
      </rPr>
      <t>200m³</t>
    </r>
    <r>
      <rPr>
        <sz val="9"/>
        <rFont val="方正仿宋_GBK"/>
        <charset val="134"/>
      </rPr>
      <t>清水池，增设超滤池净水设备，取水点至水厂增设一根长约</t>
    </r>
    <r>
      <rPr>
        <sz val="9"/>
        <rFont val="Times New Roman"/>
        <charset val="134"/>
      </rPr>
      <t>3.3km</t>
    </r>
    <r>
      <rPr>
        <sz val="9"/>
        <rFont val="方正仿宋_GBK"/>
        <charset val="134"/>
      </rPr>
      <t>主管，更换各型号供水管道</t>
    </r>
    <r>
      <rPr>
        <sz val="9"/>
        <rFont val="Times New Roman"/>
        <charset val="134"/>
      </rPr>
      <t>11km</t>
    </r>
  </si>
  <si>
    <t>沾益区小米嘎集中供水项目</t>
  </si>
  <si>
    <r>
      <rPr>
        <sz val="9"/>
        <rFont val="方正仿宋_GBK"/>
        <charset val="134"/>
      </rPr>
      <t>新建</t>
    </r>
    <r>
      <rPr>
        <sz val="9"/>
        <rFont val="Times New Roman"/>
        <charset val="134"/>
      </rPr>
      <t>2</t>
    </r>
    <r>
      <rPr>
        <sz val="9"/>
        <rFont val="方正仿宋_GBK"/>
        <charset val="134"/>
      </rPr>
      <t>个</t>
    </r>
    <r>
      <rPr>
        <sz val="9"/>
        <rFont val="Times New Roman"/>
        <charset val="134"/>
      </rPr>
      <t>200m³</t>
    </r>
    <r>
      <rPr>
        <sz val="9"/>
        <rFont val="宋体"/>
        <charset val="134"/>
      </rPr>
      <t>的</t>
    </r>
    <r>
      <rPr>
        <sz val="9"/>
        <rFont val="方正仿宋_GBK"/>
        <charset val="134"/>
      </rPr>
      <t>清水池，安装、铺设各型号供水管道</t>
    </r>
    <r>
      <rPr>
        <sz val="9"/>
        <rFont val="Times New Roman"/>
        <charset val="134"/>
      </rPr>
      <t>50km</t>
    </r>
    <r>
      <rPr>
        <sz val="9"/>
        <rFont val="方正仿宋_GBK"/>
        <charset val="134"/>
      </rPr>
      <t>、水表</t>
    </r>
    <r>
      <rPr>
        <sz val="9"/>
        <rFont val="Times New Roman"/>
        <charset val="134"/>
      </rPr>
      <t>720</t>
    </r>
    <r>
      <rPr>
        <sz val="9"/>
        <rFont val="方正仿宋_GBK"/>
        <charset val="134"/>
      </rPr>
      <t>只，配套相关辅助设施</t>
    </r>
  </si>
  <si>
    <t>沾益菱角小型水库出险加固建设项目</t>
  </si>
  <si>
    <r>
      <rPr>
        <sz val="9"/>
        <rFont val="方正仿宋_GBK"/>
        <charset val="134"/>
      </rPr>
      <t>改建</t>
    </r>
    <r>
      <rPr>
        <sz val="9"/>
        <rFont val="Times New Roman"/>
        <charset val="134"/>
      </rPr>
      <t>17</t>
    </r>
    <r>
      <rPr>
        <sz val="9"/>
        <rFont val="方正仿宋_GBK"/>
        <charset val="134"/>
      </rPr>
      <t>件小（二）型水库改造大坝、溢洪道、高低涵洞，新建管理用房</t>
    </r>
    <r>
      <rPr>
        <sz val="9"/>
        <rFont val="Times New Roman"/>
        <charset val="134"/>
      </rPr>
      <t>850</t>
    </r>
    <r>
      <rPr>
        <sz val="9"/>
        <rFont val="方正仿宋_GBK"/>
        <charset val="134"/>
      </rPr>
      <t>平方米</t>
    </r>
  </si>
  <si>
    <r>
      <rPr>
        <b/>
        <sz val="9"/>
        <color rgb="FF000000"/>
        <rFont val="方正仿宋_GBK"/>
        <charset val="134"/>
      </rPr>
      <t>（二十八）市政基础设施（</t>
    </r>
    <r>
      <rPr>
        <b/>
        <sz val="9"/>
        <color rgb="FF000000"/>
        <rFont val="Times New Roman"/>
        <charset val="134"/>
      </rPr>
      <t>46</t>
    </r>
    <r>
      <rPr>
        <b/>
        <sz val="9"/>
        <color rgb="FF000000"/>
        <rFont val="方正仿宋_GBK"/>
        <charset val="134"/>
      </rPr>
      <t>个）</t>
    </r>
  </si>
  <si>
    <t>沾益区花山集镇整体迁建项目</t>
  </si>
  <si>
    <r>
      <rPr>
        <sz val="9"/>
        <rFont val="方正仿宋_GBK"/>
        <charset val="134"/>
      </rPr>
      <t>规划区</t>
    </r>
    <r>
      <rPr>
        <sz val="9"/>
        <rFont val="Times New Roman"/>
        <charset val="134"/>
      </rPr>
      <t>6</t>
    </r>
    <r>
      <rPr>
        <sz val="9"/>
        <rFont val="方正仿宋_GBK"/>
        <charset val="134"/>
      </rPr>
      <t>平方公里，拟建设市政道路</t>
    </r>
    <r>
      <rPr>
        <sz val="9"/>
        <rFont val="Times New Roman"/>
        <charset val="134"/>
      </rPr>
      <t>30</t>
    </r>
    <r>
      <rPr>
        <sz val="9"/>
        <rFont val="方正仿宋_GBK"/>
        <charset val="134"/>
      </rPr>
      <t>公里，配套综合管廊</t>
    </r>
    <r>
      <rPr>
        <sz val="9"/>
        <rFont val="Times New Roman"/>
        <charset val="134"/>
      </rPr>
      <t>30</t>
    </r>
    <r>
      <rPr>
        <sz val="9"/>
        <rFont val="方正仿宋_GBK"/>
        <charset val="134"/>
      </rPr>
      <t>公里，城市文化广场、公园</t>
    </r>
  </si>
  <si>
    <t>沾益区菱角集镇改造</t>
  </si>
  <si>
    <t>对卜嘎、水冲、赤章等集镇进行改造，建设块所湿地公园</t>
  </si>
  <si>
    <t>沾益龙华西路</t>
  </si>
  <si>
    <r>
      <rPr>
        <sz val="9"/>
        <rFont val="方正仿宋_GBK"/>
        <charset val="134"/>
      </rPr>
      <t>全长</t>
    </r>
    <r>
      <rPr>
        <sz val="9"/>
        <rFont val="Times New Roman"/>
        <charset val="134"/>
      </rPr>
      <t>3600</t>
    </r>
    <r>
      <rPr>
        <sz val="9"/>
        <rFont val="方正仿宋_GBK"/>
        <charset val="134"/>
      </rPr>
      <t>米</t>
    </r>
    <r>
      <rPr>
        <sz val="9"/>
        <rFont val="方正仿宋_GBK"/>
        <charset val="134"/>
      </rPr>
      <t>，红线宽</t>
    </r>
    <r>
      <rPr>
        <sz val="9"/>
        <rFont val="Times New Roman"/>
        <charset val="134"/>
      </rPr>
      <t>50</t>
    </r>
    <r>
      <rPr>
        <sz val="9"/>
        <rFont val="方正仿宋_GBK"/>
        <charset val="134"/>
      </rPr>
      <t>米，为城市主干路</t>
    </r>
  </si>
  <si>
    <t>珠江源大道沾益段提升改造建设项目</t>
  </si>
  <si>
    <t>在原有基础上进行雨污分流改造，灯光提升改造，路面白改黑</t>
  </si>
  <si>
    <r>
      <rPr>
        <sz val="9"/>
        <rFont val="方正仿宋_GBK"/>
        <charset val="134"/>
      </rPr>
      <t>沾益区</t>
    </r>
    <r>
      <rPr>
        <sz val="9"/>
        <rFont val="Times New Roman"/>
        <charset val="134"/>
      </rPr>
      <t xml:space="preserve">
</t>
    </r>
    <r>
      <rPr>
        <sz val="9"/>
        <rFont val="方正仿宋_GBK"/>
        <charset val="134"/>
      </rPr>
      <t>龙华街道
西平街道</t>
    </r>
  </si>
  <si>
    <t>沾益区玉林山公园建设项目（二期）</t>
  </si>
  <si>
    <r>
      <rPr>
        <sz val="9"/>
        <rFont val="方正仿宋_GBK"/>
        <charset val="134"/>
      </rPr>
      <t>新建植物科普园占地</t>
    </r>
    <r>
      <rPr>
        <sz val="9"/>
        <rFont val="Times New Roman"/>
        <charset val="134"/>
      </rPr>
      <t>473.85</t>
    </r>
    <r>
      <rPr>
        <sz val="9"/>
        <rFont val="方正仿宋_GBK"/>
        <charset val="134"/>
      </rPr>
      <t>亩，玉林欢乐谷占地</t>
    </r>
    <r>
      <rPr>
        <sz val="9"/>
        <rFont val="Times New Roman"/>
        <charset val="134"/>
      </rPr>
      <t>184.5</t>
    </r>
    <r>
      <rPr>
        <sz val="9"/>
        <rFont val="方正仿宋_GBK"/>
        <charset val="134"/>
      </rPr>
      <t>亩</t>
    </r>
  </si>
  <si>
    <t>沾益玉林路建设工程</t>
  </si>
  <si>
    <r>
      <rPr>
        <sz val="9"/>
        <rFont val="方正仿宋_GBK"/>
        <charset val="134"/>
      </rPr>
      <t>全长</t>
    </r>
    <r>
      <rPr>
        <sz val="9"/>
        <rFont val="Times New Roman"/>
        <charset val="134"/>
      </rPr>
      <t>5096</t>
    </r>
    <r>
      <rPr>
        <sz val="9"/>
        <rFont val="方正仿宋_GBK"/>
        <charset val="134"/>
      </rPr>
      <t>米，宽</t>
    </r>
    <r>
      <rPr>
        <sz val="9"/>
        <rFont val="Times New Roman"/>
        <charset val="134"/>
      </rPr>
      <t>30-50</t>
    </r>
    <r>
      <rPr>
        <sz val="9"/>
        <rFont val="方正仿宋_GBK"/>
        <charset val="134"/>
      </rPr>
      <t>米，沥青路面</t>
    </r>
  </si>
  <si>
    <t>沾益区大坡小集镇改扩建项目</t>
  </si>
  <si>
    <t>对大坡、麻拉、德威等集镇进行街道硬化、亮化、绿化等</t>
  </si>
  <si>
    <t>沾益区市政排涝工程</t>
  </si>
  <si>
    <t>在沾益区中心城区太平、庄家湾建设两座雨水排涝泵站；在城东片区建设排水通道，配套雨污管网等设施</t>
  </si>
  <si>
    <t>沾益龙凤路市政道路建设工程</t>
  </si>
  <si>
    <r>
      <rPr>
        <sz val="9"/>
        <rFont val="方正仿宋_GBK"/>
        <charset val="134"/>
      </rPr>
      <t>将宣曲高速沾益连接线拓宽为</t>
    </r>
    <r>
      <rPr>
        <sz val="9"/>
        <rFont val="Times New Roman"/>
        <charset val="134"/>
      </rPr>
      <t>60</t>
    </r>
    <r>
      <rPr>
        <sz val="9"/>
        <rFont val="方正仿宋_GBK"/>
        <charset val="134"/>
      </rPr>
      <t>米城市道路，进行绿化、亮化工程等</t>
    </r>
  </si>
  <si>
    <t>沾益区播乐红色文化小镇项目</t>
  </si>
  <si>
    <t>新建播乐红色文化商业街，播乐“九五”大道、红色广场等</t>
  </si>
  <si>
    <t>经沾路沾益段</t>
  </si>
  <si>
    <r>
      <rPr>
        <sz val="9"/>
        <rFont val="方正仿宋_GBK"/>
        <charset val="134"/>
      </rPr>
      <t>沥青混凝土路面，沾益范围内长</t>
    </r>
    <r>
      <rPr>
        <sz val="9"/>
        <rFont val="Times New Roman"/>
        <charset val="134"/>
      </rPr>
      <t>4573</t>
    </r>
    <r>
      <rPr>
        <sz val="9"/>
        <rFont val="方正仿宋_GBK"/>
        <charset val="134"/>
      </rPr>
      <t>米，道路红线宽</t>
    </r>
    <r>
      <rPr>
        <sz val="9"/>
        <rFont val="Times New Roman"/>
        <charset val="134"/>
      </rPr>
      <t>35</t>
    </r>
    <r>
      <rPr>
        <sz val="9"/>
        <rFont val="方正仿宋_GBK"/>
        <charset val="134"/>
      </rPr>
      <t>米</t>
    </r>
  </si>
  <si>
    <t>沾益太和北路</t>
  </si>
  <si>
    <r>
      <rPr>
        <sz val="9"/>
        <rFont val="方正仿宋_GBK"/>
        <charset val="134"/>
      </rPr>
      <t>南起曲沾交界北至龙凤路，全长</t>
    </r>
    <r>
      <rPr>
        <sz val="9"/>
        <rFont val="Times New Roman"/>
        <charset val="134"/>
      </rPr>
      <t>4395.04</t>
    </r>
    <r>
      <rPr>
        <sz val="9"/>
        <rFont val="方正仿宋_GBK"/>
        <charset val="134"/>
      </rPr>
      <t>米，宽</t>
    </r>
    <r>
      <rPr>
        <sz val="9"/>
        <rFont val="Times New Roman"/>
        <charset val="134"/>
      </rPr>
      <t>40</t>
    </r>
    <r>
      <rPr>
        <sz val="9"/>
        <rFont val="方正仿宋_GBK"/>
        <charset val="134"/>
      </rPr>
      <t>米</t>
    </r>
  </si>
  <si>
    <t>沾益城市停车场建设项目</t>
  </si>
  <si>
    <r>
      <rPr>
        <sz val="9"/>
        <rFont val="方正仿宋_GBK"/>
        <charset val="134"/>
      </rPr>
      <t>建设</t>
    </r>
    <r>
      <rPr>
        <sz val="9"/>
        <rFont val="Times New Roman"/>
        <charset val="134"/>
      </rPr>
      <t>10</t>
    </r>
    <r>
      <rPr>
        <sz val="9"/>
        <rFont val="宋体"/>
        <charset val="134"/>
      </rPr>
      <t>个</t>
    </r>
    <r>
      <rPr>
        <sz val="9"/>
        <rFont val="方正仿宋_GBK"/>
        <charset val="134"/>
      </rPr>
      <t>停车场，提供</t>
    </r>
    <r>
      <rPr>
        <sz val="9"/>
        <rFont val="Times New Roman"/>
        <charset val="134"/>
      </rPr>
      <t>3000</t>
    </r>
    <r>
      <rPr>
        <sz val="9"/>
        <rFont val="方正仿宋_GBK"/>
        <charset val="134"/>
      </rPr>
      <t>个停车位</t>
    </r>
  </si>
  <si>
    <t>沾益西河综合治理工程-西河儿童乐园</t>
  </si>
  <si>
    <r>
      <rPr>
        <sz val="9"/>
        <rFont val="方正仿宋_GBK"/>
        <charset val="134"/>
      </rPr>
      <t>全长约</t>
    </r>
    <r>
      <rPr>
        <sz val="9"/>
        <rFont val="Times New Roman"/>
        <charset val="134"/>
      </rPr>
      <t xml:space="preserve"> 550</t>
    </r>
    <r>
      <rPr>
        <sz val="9"/>
        <rFont val="方正仿宋_GBK"/>
        <charset val="134"/>
      </rPr>
      <t>米，整治范围最宽处约</t>
    </r>
    <r>
      <rPr>
        <sz val="9"/>
        <rFont val="Times New Roman"/>
        <charset val="134"/>
      </rPr>
      <t xml:space="preserve"> 310</t>
    </r>
    <r>
      <rPr>
        <sz val="9"/>
        <rFont val="方正仿宋_GBK"/>
        <charset val="134"/>
      </rPr>
      <t>米，最窄处约</t>
    </r>
    <r>
      <rPr>
        <sz val="9"/>
        <rFont val="Times New Roman"/>
        <charset val="134"/>
      </rPr>
      <t xml:space="preserve"> 110</t>
    </r>
    <r>
      <rPr>
        <sz val="9"/>
        <rFont val="方正仿宋_GBK"/>
        <charset val="134"/>
      </rPr>
      <t>米，含水面总占地面积约</t>
    </r>
    <r>
      <rPr>
        <sz val="9"/>
        <rFont val="Times New Roman"/>
        <charset val="134"/>
      </rPr>
      <t xml:space="preserve"> 166.1 </t>
    </r>
    <r>
      <rPr>
        <sz val="9"/>
        <rFont val="方正仿宋_GBK"/>
        <charset val="134"/>
      </rPr>
      <t>亩</t>
    </r>
  </si>
  <si>
    <t>沾益孙家营海子南北向道路</t>
  </si>
  <si>
    <r>
      <rPr>
        <sz val="9"/>
        <rFont val="方正仿宋_GBK"/>
        <charset val="134"/>
      </rPr>
      <t>全长</t>
    </r>
    <r>
      <rPr>
        <sz val="9"/>
        <rFont val="Times New Roman"/>
        <charset val="134"/>
      </rPr>
      <t>1947.5</t>
    </r>
    <r>
      <rPr>
        <sz val="9"/>
        <rFont val="方正仿宋_GBK"/>
        <charset val="134"/>
      </rPr>
      <t>米，道路红线宽</t>
    </r>
    <r>
      <rPr>
        <sz val="9"/>
        <rFont val="Times New Roman"/>
        <charset val="134"/>
      </rPr>
      <t>50</t>
    </r>
    <r>
      <rPr>
        <sz val="9"/>
        <rFont val="方正仿宋_GBK"/>
        <charset val="134"/>
      </rPr>
      <t>米，双向六车道，等级为城市主干道</t>
    </r>
  </si>
  <si>
    <t>紫云路沾益段改扩建工程</t>
  </si>
  <si>
    <r>
      <rPr>
        <sz val="9"/>
        <rFont val="方正仿宋_GBK"/>
        <charset val="134"/>
      </rPr>
      <t>红线宽度</t>
    </r>
    <r>
      <rPr>
        <sz val="9"/>
        <rFont val="Times New Roman"/>
        <charset val="134"/>
      </rPr>
      <t>30</t>
    </r>
    <r>
      <rPr>
        <sz val="9"/>
        <rFont val="方正仿宋_GBK"/>
        <charset val="134"/>
      </rPr>
      <t>米，长</t>
    </r>
    <r>
      <rPr>
        <sz val="9"/>
        <rFont val="Times New Roman"/>
        <charset val="134"/>
      </rPr>
      <t>3054</t>
    </r>
    <r>
      <rPr>
        <sz val="9"/>
        <rFont val="方正仿宋_GBK"/>
        <charset val="134"/>
      </rPr>
      <t>米，城市Ⅱ级次干道，双向四车道，沥青路面</t>
    </r>
  </si>
  <si>
    <t>沾益盘江路北段</t>
  </si>
  <si>
    <r>
      <rPr>
        <sz val="9"/>
        <rFont val="方正仿宋_GBK"/>
        <charset val="134"/>
      </rPr>
      <t>道路红线宽</t>
    </r>
    <r>
      <rPr>
        <sz val="9"/>
        <rFont val="Times New Roman"/>
        <charset val="134"/>
      </rPr>
      <t xml:space="preserve"> 32</t>
    </r>
    <r>
      <rPr>
        <sz val="9"/>
        <rFont val="方正仿宋_GBK"/>
        <charset val="134"/>
      </rPr>
      <t>米，全长</t>
    </r>
    <r>
      <rPr>
        <sz val="9"/>
        <rFont val="Times New Roman"/>
        <charset val="134"/>
      </rPr>
      <t>1774</t>
    </r>
    <r>
      <rPr>
        <sz val="9"/>
        <rFont val="方正仿宋_GBK"/>
        <charset val="134"/>
      </rPr>
      <t>米，双向六车道，沥青混凝土路面</t>
    </r>
  </si>
  <si>
    <t>沾益九龙东路</t>
  </si>
  <si>
    <r>
      <rPr>
        <sz val="9"/>
        <rFont val="方正仿宋_GBK"/>
        <charset val="134"/>
      </rPr>
      <t>全长</t>
    </r>
    <r>
      <rPr>
        <sz val="9"/>
        <rFont val="Times New Roman"/>
        <charset val="134"/>
      </rPr>
      <t>1286</t>
    </r>
    <r>
      <rPr>
        <sz val="9"/>
        <rFont val="方正仿宋_GBK"/>
        <charset val="134"/>
      </rPr>
      <t>米，道路红线宽度</t>
    </r>
    <r>
      <rPr>
        <sz val="9"/>
        <rFont val="Times New Roman"/>
        <charset val="134"/>
      </rPr>
      <t>32</t>
    </r>
    <r>
      <rPr>
        <sz val="9"/>
        <rFont val="方正仿宋_GBK"/>
        <charset val="134"/>
      </rPr>
      <t>米，双向四车道</t>
    </r>
  </si>
  <si>
    <t>沾益西河公园管理用房项目</t>
  </si>
  <si>
    <r>
      <rPr>
        <sz val="9"/>
        <rFont val="方正仿宋_GBK"/>
        <charset val="134"/>
      </rPr>
      <t>总建筑面积</t>
    </r>
    <r>
      <rPr>
        <sz val="9"/>
        <rFont val="Times New Roman"/>
        <charset val="134"/>
      </rPr>
      <t>32000</t>
    </r>
    <r>
      <rPr>
        <sz val="9"/>
        <rFont val="方正仿宋_GBK"/>
        <charset val="134"/>
      </rPr>
      <t>平方米，其中西河公园业务管理用房</t>
    </r>
    <r>
      <rPr>
        <sz val="9"/>
        <rFont val="Times New Roman"/>
        <charset val="134"/>
      </rPr>
      <t>12000</t>
    </r>
    <r>
      <rPr>
        <sz val="9"/>
        <rFont val="方正仿宋_GBK"/>
        <charset val="134"/>
      </rPr>
      <t>平方米，游客服务中心</t>
    </r>
    <r>
      <rPr>
        <sz val="9"/>
        <rFont val="Times New Roman"/>
        <charset val="134"/>
      </rPr>
      <t>20000</t>
    </r>
    <r>
      <rPr>
        <sz val="9"/>
        <rFont val="方正仿宋_GBK"/>
        <charset val="134"/>
      </rPr>
      <t>平方米</t>
    </r>
  </si>
  <si>
    <t>沾益区城市老旧公园提升项目</t>
  </si>
  <si>
    <r>
      <rPr>
        <sz val="9"/>
        <rFont val="方正仿宋_GBK"/>
        <charset val="134"/>
      </rPr>
      <t>改造亲水休闲空间、</t>
    </r>
    <r>
      <rPr>
        <sz val="9"/>
        <rFont val="Times New Roman"/>
        <charset val="134"/>
      </rPr>
      <t xml:space="preserve"> </t>
    </r>
    <r>
      <rPr>
        <sz val="9"/>
        <rFont val="方正仿宋_GBK"/>
        <charset val="134"/>
      </rPr>
      <t>山林生态游憩区、天生洞景区提升修缮、旅游配套设施建设等</t>
    </r>
  </si>
  <si>
    <t>沾益区盘江集镇停车场项目</t>
  </si>
  <si>
    <r>
      <rPr>
        <sz val="9"/>
        <rFont val="方正仿宋_GBK"/>
        <charset val="134"/>
      </rPr>
      <t>占地面积</t>
    </r>
    <r>
      <rPr>
        <sz val="9"/>
        <rFont val="Times New Roman"/>
        <charset val="134"/>
      </rPr>
      <t>30</t>
    </r>
    <r>
      <rPr>
        <sz val="9"/>
        <rFont val="方正仿宋_GBK"/>
        <charset val="134"/>
      </rPr>
      <t>亩，新建立体停车库房，车位</t>
    </r>
    <r>
      <rPr>
        <sz val="9"/>
        <rFont val="Times New Roman"/>
        <charset val="134"/>
      </rPr>
      <t>1000</t>
    </r>
    <r>
      <rPr>
        <sz val="9"/>
        <rFont val="方正仿宋_GBK"/>
        <charset val="134"/>
      </rPr>
      <t>个</t>
    </r>
  </si>
  <si>
    <t>沾益立体停车场</t>
  </si>
  <si>
    <r>
      <rPr>
        <sz val="9"/>
        <rFont val="方正仿宋_GBK"/>
        <charset val="134"/>
      </rPr>
      <t>建设立体停车场，新增停车位</t>
    </r>
    <r>
      <rPr>
        <sz val="9"/>
        <rFont val="Times New Roman"/>
        <charset val="134"/>
      </rPr>
      <t>1000</t>
    </r>
    <r>
      <rPr>
        <sz val="9"/>
        <rFont val="方正仿宋_GBK"/>
        <charset val="134"/>
      </rPr>
      <t>个</t>
    </r>
  </si>
  <si>
    <t>沾益经八路</t>
  </si>
  <si>
    <r>
      <rPr>
        <sz val="9"/>
        <rFont val="方正仿宋_GBK"/>
        <charset val="134"/>
      </rPr>
      <t>道路长</t>
    </r>
    <r>
      <rPr>
        <sz val="9"/>
        <rFont val="Times New Roman"/>
        <charset val="134"/>
      </rPr>
      <t>840</t>
    </r>
    <r>
      <rPr>
        <sz val="9"/>
        <rFont val="方正仿宋_GBK"/>
        <charset val="134"/>
      </rPr>
      <t>米，红线宽</t>
    </r>
    <r>
      <rPr>
        <sz val="9"/>
        <rFont val="Times New Roman"/>
        <charset val="134"/>
      </rPr>
      <t>32</t>
    </r>
    <r>
      <rPr>
        <sz val="9"/>
        <rFont val="方正仿宋_GBK"/>
        <charset val="134"/>
      </rPr>
      <t>米；道路等级为城市次干道，路面类型为沥青混凝土路面</t>
    </r>
  </si>
  <si>
    <t>沾益西平公园</t>
  </si>
  <si>
    <r>
      <rPr>
        <sz val="9"/>
        <rFont val="方正仿宋_GBK"/>
        <charset val="134"/>
      </rPr>
      <t>占地</t>
    </r>
    <r>
      <rPr>
        <sz val="9"/>
        <rFont val="Times New Roman"/>
        <charset val="134"/>
      </rPr>
      <t>24615</t>
    </r>
    <r>
      <rPr>
        <sz val="9"/>
        <rFont val="方正仿宋_GBK"/>
        <charset val="134"/>
      </rPr>
      <t>平方米，其中水体面积</t>
    </r>
    <r>
      <rPr>
        <sz val="9"/>
        <rFont val="Times New Roman"/>
        <charset val="134"/>
      </rPr>
      <t>6</t>
    </r>
    <r>
      <rPr>
        <sz val="9"/>
        <rFont val="方正仿宋_GBK"/>
        <charset val="134"/>
      </rPr>
      <t>亩，广场面积</t>
    </r>
    <r>
      <rPr>
        <sz val="9"/>
        <rFont val="Times New Roman"/>
        <charset val="134"/>
      </rPr>
      <t>7.5</t>
    </r>
    <r>
      <rPr>
        <sz val="9"/>
        <rFont val="方正仿宋_GBK"/>
        <charset val="134"/>
      </rPr>
      <t>亩，新增绿地</t>
    </r>
    <r>
      <rPr>
        <sz val="9"/>
        <rFont val="Times New Roman"/>
        <charset val="134"/>
      </rPr>
      <t>1.7</t>
    </r>
    <r>
      <rPr>
        <sz val="9"/>
        <rFont val="方正仿宋_GBK"/>
        <charset val="134"/>
      </rPr>
      <t>万平方米</t>
    </r>
  </si>
  <si>
    <t>沾益海口路</t>
  </si>
  <si>
    <r>
      <rPr>
        <sz val="9"/>
        <rFont val="方正仿宋_GBK"/>
        <charset val="134"/>
      </rPr>
      <t>长</t>
    </r>
    <r>
      <rPr>
        <sz val="9"/>
        <rFont val="Times New Roman"/>
        <charset val="134"/>
      </rPr>
      <t>400</t>
    </r>
    <r>
      <rPr>
        <sz val="9"/>
        <rFont val="方正仿宋_GBK"/>
        <charset val="134"/>
      </rPr>
      <t>米，宽</t>
    </r>
    <r>
      <rPr>
        <sz val="9"/>
        <rFont val="Times New Roman"/>
        <charset val="134"/>
      </rPr>
      <t>40</t>
    </r>
    <r>
      <rPr>
        <sz val="9"/>
        <rFont val="方正仿宋_GBK"/>
        <charset val="134"/>
      </rPr>
      <t>米，双向四车道，道路等级为城市主干道</t>
    </r>
  </si>
  <si>
    <t>沾益区白水集镇开发建设项目</t>
  </si>
  <si>
    <r>
      <rPr>
        <sz val="9"/>
        <rFont val="方正仿宋_GBK"/>
        <charset val="134"/>
      </rPr>
      <t>建道路</t>
    </r>
    <r>
      <rPr>
        <sz val="9"/>
        <rFont val="Times New Roman"/>
        <charset val="134"/>
      </rPr>
      <t>2</t>
    </r>
    <r>
      <rPr>
        <sz val="9"/>
        <rFont val="方正仿宋_GBK"/>
        <charset val="134"/>
      </rPr>
      <t>条，配套供水、排污及燃气管网；新建文化广场及活动中心</t>
    </r>
  </si>
  <si>
    <t>沾益区城市道路改造项目</t>
  </si>
  <si>
    <r>
      <rPr>
        <sz val="9"/>
        <rFont val="方正仿宋_GBK"/>
        <charset val="134"/>
      </rPr>
      <t>对东风南路等</t>
    </r>
    <r>
      <rPr>
        <sz val="9"/>
        <rFont val="Times New Roman"/>
        <charset val="134"/>
      </rPr>
      <t>8</t>
    </r>
    <r>
      <rPr>
        <sz val="9"/>
        <rFont val="方正仿宋_GBK"/>
        <charset val="134"/>
      </rPr>
      <t>条道路进行沥青路面改造，对破损路面、井盖等设施升级改造</t>
    </r>
  </si>
  <si>
    <t>沾益区建筑垃圾处置项目</t>
  </si>
  <si>
    <t>建设建筑垃圾消纳场以及消防、附属道路，供排水管网、电气等其他配套工程</t>
  </si>
  <si>
    <t>沾益区城市管理局</t>
  </si>
  <si>
    <t>沾益城市生活垃圾收集储运处理建设项目</t>
  </si>
  <si>
    <t>建设主城区生活垃圾分类收集和转运系统，及消防、供排水、电气等附属设施</t>
  </si>
  <si>
    <t>沾益万寿路</t>
  </si>
  <si>
    <r>
      <rPr>
        <sz val="9"/>
        <rFont val="方正仿宋_GBK"/>
        <charset val="134"/>
      </rPr>
      <t>全长</t>
    </r>
    <r>
      <rPr>
        <sz val="9"/>
        <rFont val="Times New Roman"/>
        <charset val="134"/>
      </rPr>
      <t>510.2</t>
    </r>
    <r>
      <rPr>
        <sz val="9"/>
        <rFont val="方正仿宋_GBK"/>
        <charset val="134"/>
      </rPr>
      <t>米，红线宽度</t>
    </r>
    <r>
      <rPr>
        <sz val="9"/>
        <rFont val="Times New Roman"/>
        <charset val="134"/>
      </rPr>
      <t>40</t>
    </r>
    <r>
      <rPr>
        <sz val="9"/>
        <rFont val="方正仿宋_GBK"/>
        <charset val="134"/>
      </rPr>
      <t>米，双向四车道，道路等级为城市主干道</t>
    </r>
  </si>
  <si>
    <t>沾益海源路东段</t>
  </si>
  <si>
    <r>
      <rPr>
        <sz val="9"/>
        <rFont val="方正仿宋_GBK"/>
        <charset val="134"/>
      </rPr>
      <t>全长</t>
    </r>
    <r>
      <rPr>
        <sz val="9"/>
        <rFont val="Times New Roman"/>
        <charset val="134"/>
      </rPr>
      <t>633.19</t>
    </r>
    <r>
      <rPr>
        <sz val="9"/>
        <rFont val="方正仿宋_GBK"/>
        <charset val="134"/>
      </rPr>
      <t>米</t>
    </r>
    <r>
      <rPr>
        <sz val="9"/>
        <rFont val="方正仿宋_GBK"/>
        <charset val="134"/>
      </rPr>
      <t>，</t>
    </r>
    <r>
      <rPr>
        <sz val="9"/>
        <rFont val="方正仿宋_GBK"/>
        <charset val="134"/>
      </rPr>
      <t>道路红线宽度为</t>
    </r>
    <r>
      <rPr>
        <sz val="9"/>
        <rFont val="Times New Roman"/>
        <charset val="134"/>
      </rPr>
      <t>40</t>
    </r>
    <r>
      <rPr>
        <sz val="9"/>
        <rFont val="方正仿宋_GBK"/>
        <charset val="134"/>
      </rPr>
      <t>米，双向四车道，道路等级为城市主干道</t>
    </r>
  </si>
  <si>
    <t>沾益盘江路南段</t>
  </si>
  <si>
    <r>
      <rPr>
        <sz val="9"/>
        <rFont val="方正仿宋_GBK"/>
        <charset val="134"/>
      </rPr>
      <t>全长</t>
    </r>
    <r>
      <rPr>
        <sz val="9"/>
        <rFont val="Times New Roman"/>
        <charset val="134"/>
      </rPr>
      <t>596</t>
    </r>
    <r>
      <rPr>
        <sz val="9"/>
        <rFont val="方正仿宋_GBK"/>
        <charset val="134"/>
      </rPr>
      <t>米，红线宽</t>
    </r>
    <r>
      <rPr>
        <sz val="9"/>
        <rFont val="Times New Roman"/>
        <charset val="134"/>
      </rPr>
      <t>24</t>
    </r>
    <r>
      <rPr>
        <sz val="9"/>
        <rFont val="方正仿宋_GBK"/>
        <charset val="134"/>
      </rPr>
      <t>米，为城市次干路；建设内容含道路，绿化、亮化等配套市政设施</t>
    </r>
  </si>
  <si>
    <t>沾益昌平路</t>
  </si>
  <si>
    <r>
      <rPr>
        <sz val="9"/>
        <rFont val="方正仿宋_GBK"/>
        <charset val="134"/>
      </rPr>
      <t>东段全长</t>
    </r>
    <r>
      <rPr>
        <sz val="9"/>
        <rFont val="Times New Roman"/>
        <charset val="134"/>
      </rPr>
      <t>729.4</t>
    </r>
    <r>
      <rPr>
        <sz val="9"/>
        <rFont val="方正仿宋_GBK"/>
        <charset val="134"/>
      </rPr>
      <t>米，道路红线宽度为</t>
    </r>
    <r>
      <rPr>
        <sz val="9"/>
        <rFont val="Times New Roman"/>
        <charset val="134"/>
      </rPr>
      <t>40</t>
    </r>
    <r>
      <rPr>
        <sz val="9"/>
        <rFont val="方正仿宋_GBK"/>
        <charset val="134"/>
      </rPr>
      <t>米；西段长</t>
    </r>
    <r>
      <rPr>
        <sz val="9"/>
        <rFont val="Times New Roman"/>
        <charset val="134"/>
      </rPr>
      <t>480</t>
    </r>
    <r>
      <rPr>
        <sz val="9"/>
        <rFont val="方正仿宋_GBK"/>
        <charset val="134"/>
      </rPr>
      <t>米，宽</t>
    </r>
    <r>
      <rPr>
        <sz val="9"/>
        <rFont val="Times New Roman"/>
        <charset val="134"/>
      </rPr>
      <t>40</t>
    </r>
    <r>
      <rPr>
        <sz val="9"/>
        <rFont val="方正仿宋_GBK"/>
        <charset val="134"/>
      </rPr>
      <t>米，道路等级为城市主干道</t>
    </r>
  </si>
  <si>
    <t>沾益区天生桥停车场建设项目</t>
  </si>
  <si>
    <r>
      <rPr>
        <sz val="9"/>
        <rFont val="方正仿宋_GBK"/>
        <charset val="134"/>
      </rPr>
      <t>在天生桥片区新建大型停车场，新增停车位</t>
    </r>
    <r>
      <rPr>
        <sz val="9"/>
        <rFont val="Times New Roman"/>
        <charset val="134"/>
      </rPr>
      <t>651</t>
    </r>
    <r>
      <rPr>
        <sz val="9"/>
        <rFont val="方正仿宋_GBK"/>
        <charset val="134"/>
      </rPr>
      <t>个</t>
    </r>
  </si>
  <si>
    <t>沾益太和山郊野公园</t>
  </si>
  <si>
    <t>进行植被生态修复，完善基础设施、道路、休闲步道、给排水、电气工程，管理用房建设</t>
  </si>
  <si>
    <t>沾益秀湖南路</t>
  </si>
  <si>
    <r>
      <rPr>
        <sz val="9"/>
        <rFont val="方正仿宋_GBK"/>
        <charset val="134"/>
      </rPr>
      <t>全长</t>
    </r>
    <r>
      <rPr>
        <sz val="9"/>
        <rFont val="Times New Roman"/>
        <charset val="134"/>
      </rPr>
      <t>527.5</t>
    </r>
    <r>
      <rPr>
        <sz val="9"/>
        <rFont val="方正仿宋_GBK"/>
        <charset val="134"/>
      </rPr>
      <t>米，道路红线宽度</t>
    </r>
    <r>
      <rPr>
        <sz val="9"/>
        <rFont val="Times New Roman"/>
        <charset val="134"/>
      </rPr>
      <t>16</t>
    </r>
    <r>
      <rPr>
        <sz val="9"/>
        <rFont val="方正仿宋_GBK"/>
        <charset val="134"/>
      </rPr>
      <t>米，双向两车道，等级为城市支路</t>
    </r>
  </si>
  <si>
    <t>沾益汇宝路东段</t>
  </si>
  <si>
    <r>
      <rPr>
        <sz val="9"/>
        <rFont val="方正仿宋_GBK"/>
        <charset val="134"/>
      </rPr>
      <t>全长</t>
    </r>
    <r>
      <rPr>
        <sz val="9"/>
        <rFont val="Times New Roman"/>
        <charset val="134"/>
      </rPr>
      <t>715.08</t>
    </r>
    <r>
      <rPr>
        <sz val="9"/>
        <rFont val="方正仿宋_GBK"/>
        <charset val="134"/>
      </rPr>
      <t>米，道路红线</t>
    </r>
    <r>
      <rPr>
        <sz val="9"/>
        <rFont val="Times New Roman"/>
        <charset val="134"/>
      </rPr>
      <t>30</t>
    </r>
    <r>
      <rPr>
        <sz val="9"/>
        <rFont val="方正仿宋_GBK"/>
        <charset val="134"/>
      </rPr>
      <t>米</t>
    </r>
  </si>
  <si>
    <t>沾益西平路建设工程</t>
  </si>
  <si>
    <r>
      <rPr>
        <sz val="9"/>
        <rFont val="方正仿宋_GBK"/>
        <charset val="134"/>
      </rPr>
      <t>东段全长</t>
    </r>
    <r>
      <rPr>
        <sz val="9"/>
        <rFont val="Times New Roman"/>
        <charset val="134"/>
      </rPr>
      <t>803</t>
    </r>
    <r>
      <rPr>
        <sz val="9"/>
        <rFont val="方正仿宋_GBK"/>
        <charset val="134"/>
      </rPr>
      <t>米，宽</t>
    </r>
    <r>
      <rPr>
        <sz val="9"/>
        <rFont val="Times New Roman"/>
        <charset val="134"/>
      </rPr>
      <t>30</t>
    </r>
    <r>
      <rPr>
        <sz val="9"/>
        <rFont val="方正仿宋_GBK"/>
        <charset val="134"/>
      </rPr>
      <t>米；北段长</t>
    </r>
    <r>
      <rPr>
        <sz val="9"/>
        <rFont val="Times New Roman"/>
        <charset val="134"/>
      </rPr>
      <t>439</t>
    </r>
    <r>
      <rPr>
        <sz val="9"/>
        <rFont val="方正仿宋_GBK"/>
        <charset val="134"/>
      </rPr>
      <t>米，宽</t>
    </r>
    <r>
      <rPr>
        <sz val="9"/>
        <rFont val="Times New Roman"/>
        <charset val="134"/>
      </rPr>
      <t>16</t>
    </r>
    <r>
      <rPr>
        <sz val="9"/>
        <rFont val="方正仿宋_GBK"/>
        <charset val="134"/>
      </rPr>
      <t>米，为城市支路</t>
    </r>
  </si>
  <si>
    <t>东风南路延长线及交河路</t>
  </si>
  <si>
    <r>
      <rPr>
        <sz val="9"/>
        <rFont val="方正仿宋_GBK"/>
        <charset val="134"/>
      </rPr>
      <t>全长</t>
    </r>
    <r>
      <rPr>
        <sz val="9"/>
        <rFont val="Times New Roman"/>
        <charset val="134"/>
      </rPr>
      <t>566</t>
    </r>
    <r>
      <rPr>
        <sz val="9"/>
        <rFont val="方正仿宋_GBK"/>
        <charset val="134"/>
      </rPr>
      <t>米，红线宽</t>
    </r>
    <r>
      <rPr>
        <sz val="9"/>
        <rFont val="Times New Roman"/>
        <charset val="134"/>
      </rPr>
      <t>24</t>
    </r>
    <r>
      <rPr>
        <sz val="9"/>
        <rFont val="方正仿宋_GBK"/>
        <charset val="134"/>
      </rPr>
      <t>米，为城市次干路；建设道路、绿化、亮化等配套市政设施</t>
    </r>
  </si>
  <si>
    <t>沾益环卫综合管理服务中心</t>
  </si>
  <si>
    <t>建设环卫设施设备存储中心、环卫停车场、维修、管理、培训、服务用房及配套设施</t>
  </si>
  <si>
    <t>沾益区玉林广场提升改造项目</t>
  </si>
  <si>
    <t>绿化亮化景观提升、游路及配套设施安装</t>
  </si>
  <si>
    <t>沾益区城区道路通畅工程</t>
  </si>
  <si>
    <t>对城区道路进行互联互通改造，打通城市道路微循环</t>
  </si>
  <si>
    <t>沾益东盛东路</t>
  </si>
  <si>
    <r>
      <rPr>
        <sz val="9"/>
        <rFont val="方正仿宋_GBK"/>
        <charset val="134"/>
      </rPr>
      <t>全长</t>
    </r>
    <r>
      <rPr>
        <sz val="9"/>
        <rFont val="Times New Roman"/>
        <charset val="134"/>
      </rPr>
      <t>615.3</t>
    </r>
    <r>
      <rPr>
        <sz val="9"/>
        <rFont val="方正仿宋_GBK"/>
        <charset val="134"/>
      </rPr>
      <t>米，道路红线宽度为</t>
    </r>
    <r>
      <rPr>
        <sz val="9"/>
        <rFont val="Times New Roman"/>
        <charset val="134"/>
      </rPr>
      <t>24</t>
    </r>
    <r>
      <rPr>
        <sz val="9"/>
        <rFont val="方正仿宋_GBK"/>
        <charset val="134"/>
      </rPr>
      <t>米，双向四车道</t>
    </r>
  </si>
  <si>
    <r>
      <rPr>
        <sz val="9"/>
        <rFont val="方正仿宋_GBK"/>
        <charset val="134"/>
      </rPr>
      <t>沾益区</t>
    </r>
    <r>
      <rPr>
        <sz val="9"/>
        <rFont val="Times New Roman"/>
        <charset val="134"/>
      </rPr>
      <t xml:space="preserve">
</t>
    </r>
    <r>
      <rPr>
        <sz val="9"/>
        <rFont val="方正仿宋_GBK"/>
        <charset val="134"/>
      </rPr>
      <t>龙华街</t>
    </r>
    <r>
      <rPr>
        <sz val="9"/>
        <rFont val="方正仿宋_GBK"/>
        <charset val="134"/>
      </rPr>
      <t>道</t>
    </r>
  </si>
  <si>
    <t>沾益西湖北路（原海峰路）</t>
  </si>
  <si>
    <r>
      <rPr>
        <sz val="9"/>
        <rFont val="方正仿宋_GBK"/>
        <charset val="134"/>
      </rPr>
      <t>全长</t>
    </r>
    <r>
      <rPr>
        <sz val="9"/>
        <rFont val="Times New Roman"/>
        <charset val="134"/>
      </rPr>
      <t>500</t>
    </r>
    <r>
      <rPr>
        <sz val="9"/>
        <rFont val="方正仿宋_GBK"/>
        <charset val="134"/>
      </rPr>
      <t>米，红线宽</t>
    </r>
    <r>
      <rPr>
        <sz val="9"/>
        <rFont val="Times New Roman"/>
        <charset val="134"/>
      </rPr>
      <t>16</t>
    </r>
    <r>
      <rPr>
        <sz val="9"/>
        <rFont val="方正仿宋_GBK"/>
        <charset val="134"/>
      </rPr>
      <t>米，为城市支路；建设道路，绿化、亮化、给排水，综合管沟等</t>
    </r>
  </si>
  <si>
    <t>沾益东山西侧面山绿化</t>
  </si>
  <si>
    <t>沿沾益区东山山脊线进行面山植被生态修复，增加森林防护带及消防设施，完善防火便道</t>
  </si>
  <si>
    <t>沾益海源路西段</t>
  </si>
  <si>
    <r>
      <rPr>
        <sz val="9"/>
        <rFont val="方正仿宋_GBK"/>
        <charset val="134"/>
      </rPr>
      <t>全长</t>
    </r>
    <r>
      <rPr>
        <sz val="9"/>
        <rFont val="Times New Roman"/>
        <charset val="134"/>
      </rPr>
      <t>147</t>
    </r>
    <r>
      <rPr>
        <sz val="9"/>
        <rFont val="方正仿宋_GBK"/>
        <charset val="134"/>
      </rPr>
      <t>米，宽</t>
    </r>
    <r>
      <rPr>
        <sz val="9"/>
        <rFont val="Times New Roman"/>
        <charset val="134"/>
      </rPr>
      <t>40</t>
    </r>
    <r>
      <rPr>
        <sz val="9"/>
        <rFont val="方正仿宋_GBK"/>
        <charset val="134"/>
      </rPr>
      <t>米</t>
    </r>
  </si>
  <si>
    <r>
      <rPr>
        <b/>
        <sz val="9"/>
        <color rgb="FF000000"/>
        <rFont val="方正仿宋_GBK"/>
        <charset val="134"/>
      </rPr>
      <t>（二十九）生态环境（</t>
    </r>
    <r>
      <rPr>
        <b/>
        <sz val="9"/>
        <color rgb="FF000000"/>
        <rFont val="Times New Roman"/>
        <charset val="134"/>
      </rPr>
      <t>26</t>
    </r>
    <r>
      <rPr>
        <b/>
        <sz val="9"/>
        <color rgb="FF000000"/>
        <rFont val="方正仿宋_GBK"/>
        <charset val="134"/>
      </rPr>
      <t>个）</t>
    </r>
  </si>
  <si>
    <t>沾益区农村人居环境综合治理和废弃物资源化利用项目</t>
  </si>
  <si>
    <r>
      <rPr>
        <sz val="9"/>
        <rFont val="方正仿宋_GBK"/>
        <charset val="134"/>
      </rPr>
      <t>新建生活污水处理设施、生活垃圾治理设施</t>
    </r>
    <r>
      <rPr>
        <sz val="9"/>
        <rFont val="方正仿宋_GBK"/>
        <charset val="134"/>
      </rPr>
      <t>、“厕所革命”</t>
    </r>
    <r>
      <rPr>
        <sz val="9"/>
        <rFont val="方正仿宋_GBK"/>
        <charset val="134"/>
      </rPr>
      <t>，对废弃物资源化利用，村容村貌提升</t>
    </r>
  </si>
  <si>
    <t>南盘江沾益段综合治理工程</t>
  </si>
  <si>
    <r>
      <rPr>
        <sz val="9"/>
        <rFont val="方正仿宋_GBK"/>
        <charset val="134"/>
      </rPr>
      <t>对</t>
    </r>
    <r>
      <rPr>
        <sz val="9"/>
        <rFont val="Times New Roman"/>
        <charset val="134"/>
      </rPr>
      <t>50.6</t>
    </r>
    <r>
      <rPr>
        <sz val="9"/>
        <rFont val="方正仿宋_GBK"/>
        <charset val="134"/>
      </rPr>
      <t>千米河道进行景观改造提升</t>
    </r>
  </si>
  <si>
    <r>
      <rPr>
        <sz val="9"/>
        <rFont val="方正仿宋_GBK"/>
        <charset val="134"/>
      </rPr>
      <t>沾益区城乡人居环境提升</t>
    </r>
    <r>
      <rPr>
        <sz val="9"/>
        <rFont val="Times New Roman"/>
        <charset val="134"/>
      </rPr>
      <t>PPP</t>
    </r>
    <r>
      <rPr>
        <sz val="9"/>
        <rFont val="方正仿宋_GBK"/>
        <charset val="134"/>
      </rPr>
      <t>项目（一期）</t>
    </r>
  </si>
  <si>
    <t>建设生活污水、生活垃圾收集设施，对城乡集镇市政设施绿化、亮化，对建筑外立面、综合市场等进行改造</t>
  </si>
  <si>
    <t>珠江流域沾益镇区岸线沿途村庄生活污水垃圾治理工程</t>
  </si>
  <si>
    <t>实施生活污水治理、建设污水收集、污水处理及生活垃圾治理工程</t>
  </si>
  <si>
    <t>沾益老城区雨污管网改造工程（一期）</t>
  </si>
  <si>
    <r>
      <rPr>
        <sz val="9"/>
        <rFont val="方正仿宋_GBK"/>
        <charset val="134"/>
      </rPr>
      <t>对农场河等</t>
    </r>
    <r>
      <rPr>
        <sz val="9"/>
        <rFont val="Times New Roman"/>
        <charset val="134"/>
      </rPr>
      <t>4</t>
    </r>
    <r>
      <rPr>
        <sz val="9"/>
        <rFont val="方正仿宋_GBK"/>
        <charset val="134"/>
      </rPr>
      <t>条河道、万寿路等</t>
    </r>
    <r>
      <rPr>
        <sz val="9"/>
        <rFont val="Times New Roman"/>
        <charset val="134"/>
      </rPr>
      <t xml:space="preserve">14 </t>
    </r>
    <r>
      <rPr>
        <sz val="9"/>
        <rFont val="方正仿宋_GBK"/>
        <charset val="134"/>
      </rPr>
      <t>条道路、老旧小区、城中村截污干管和溢流污染控制、雨污分流</t>
    </r>
  </si>
  <si>
    <r>
      <rPr>
        <sz val="9"/>
        <rFont val="方正仿宋_GBK"/>
        <charset val="134"/>
      </rPr>
      <t>沾益区珠江源头生态屏障恢复与生态治理</t>
    </r>
    <r>
      <rPr>
        <sz val="9"/>
        <rFont val="Times New Roman"/>
        <charset val="134"/>
      </rPr>
      <t>PPP</t>
    </r>
    <r>
      <rPr>
        <sz val="9"/>
        <rFont val="方正仿宋_GBK"/>
        <charset val="134"/>
      </rPr>
      <t>项目</t>
    </r>
  </si>
  <si>
    <r>
      <rPr>
        <sz val="9"/>
        <rFont val="方正仿宋_GBK"/>
        <charset val="134"/>
      </rPr>
      <t>从西河河堤两边向外各延伸</t>
    </r>
    <r>
      <rPr>
        <sz val="9"/>
        <rFont val="Times New Roman"/>
        <charset val="134"/>
      </rPr>
      <t>30</t>
    </r>
    <r>
      <rPr>
        <sz val="9"/>
        <rFont val="方正仿宋_GBK"/>
        <charset val="134"/>
      </rPr>
      <t>米，进行生态治理，配套停车场等设施</t>
    </r>
  </si>
  <si>
    <t>沾益区乡镇污水处理设施项目</t>
  </si>
  <si>
    <t>建设乡镇污水处理设施，包括污水处理厂、配套管网等</t>
  </si>
  <si>
    <t>沾益工业园区污水处理厂项目</t>
  </si>
  <si>
    <t>新建污水处理厂及配套管网</t>
  </si>
  <si>
    <t>沾益区城市污水处理截污干管附属工程</t>
  </si>
  <si>
    <r>
      <rPr>
        <sz val="9"/>
        <rFont val="方正仿宋_GBK"/>
        <charset val="134"/>
      </rPr>
      <t>实施珠江源大道、南盘江等截污干管工程，建设污水收集管网</t>
    </r>
    <r>
      <rPr>
        <sz val="9"/>
        <rFont val="Times New Roman"/>
        <charset val="134"/>
      </rPr>
      <t>3.4</t>
    </r>
    <r>
      <rPr>
        <sz val="9"/>
        <rFont val="方正仿宋_GBK"/>
        <charset val="134"/>
      </rPr>
      <t>万米，检查井、沉泥井等</t>
    </r>
  </si>
  <si>
    <t>长江流域牛栏江沾益段农村生活污水治理工程</t>
  </si>
  <si>
    <t>实施生活污水治理及污水收集工程</t>
  </si>
  <si>
    <t>沾益区“珠江、牛栏江”流域农业面源污染治理项目</t>
  </si>
  <si>
    <t>实施替代工程，推广厚膜覆盖、商品有机肥、水肥、绿肥、绿色防控技术，治理农业面源污染</t>
  </si>
  <si>
    <t>沾益乡村更新改造建设项目</t>
  </si>
  <si>
    <t>对村庄基础设施进行有序更新改造</t>
  </si>
  <si>
    <t>沾益区白水镇农村污水处理站及配套管网工程</t>
  </si>
  <si>
    <r>
      <rPr>
        <sz val="9"/>
        <rFont val="方正仿宋_GBK"/>
        <charset val="134"/>
      </rPr>
      <t>铺设</t>
    </r>
    <r>
      <rPr>
        <sz val="9"/>
        <rFont val="Times New Roman"/>
        <charset val="134"/>
      </rPr>
      <t>DN300</t>
    </r>
    <r>
      <rPr>
        <sz val="9"/>
        <rFont val="方正仿宋_GBK"/>
        <charset val="134"/>
      </rPr>
      <t>污水管网</t>
    </r>
    <r>
      <rPr>
        <sz val="9"/>
        <rFont val="Times New Roman"/>
        <charset val="134"/>
      </rPr>
      <t>87.16</t>
    </r>
    <r>
      <rPr>
        <sz val="9"/>
        <rFont val="方正仿宋_GBK"/>
        <charset val="134"/>
      </rPr>
      <t>千米，新建污水处理站</t>
    </r>
    <r>
      <rPr>
        <sz val="9"/>
        <rFont val="Times New Roman"/>
        <charset val="134"/>
      </rPr>
      <t>6</t>
    </r>
    <r>
      <rPr>
        <sz val="9"/>
        <rFont val="方正仿宋_GBK"/>
        <charset val="134"/>
      </rPr>
      <t>座，处理规模</t>
    </r>
    <r>
      <rPr>
        <sz val="9"/>
        <rFont val="Times New Roman"/>
        <charset val="134"/>
      </rPr>
      <t>1500</t>
    </r>
    <r>
      <rPr>
        <sz val="9"/>
        <rFont val="方正仿宋_GBK"/>
        <charset val="134"/>
      </rPr>
      <t>立方米/天</t>
    </r>
  </si>
  <si>
    <t>沾益区城镇污水治理工程</t>
  </si>
  <si>
    <r>
      <rPr>
        <sz val="9"/>
        <rFont val="方正仿宋_GBK"/>
        <charset val="134"/>
      </rPr>
      <t>建设</t>
    </r>
    <r>
      <rPr>
        <sz val="9"/>
        <rFont val="Times New Roman"/>
        <charset val="134"/>
      </rPr>
      <t>1</t>
    </r>
    <r>
      <rPr>
        <sz val="9"/>
        <rFont val="方正仿宋_GBK"/>
        <charset val="134"/>
      </rPr>
      <t>个街道及</t>
    </r>
    <r>
      <rPr>
        <sz val="9"/>
        <rFont val="Times New Roman"/>
        <charset val="134"/>
      </rPr>
      <t>7</t>
    </r>
    <r>
      <rPr>
        <sz val="9"/>
        <rFont val="方正仿宋_GBK"/>
        <charset val="134"/>
      </rPr>
      <t>个乡镇集镇的污水收集和污水处理设施</t>
    </r>
  </si>
  <si>
    <t>沾益区自然村生活污水收集处理工程</t>
  </si>
  <si>
    <r>
      <rPr>
        <sz val="9"/>
        <rFont val="方正仿宋_GBK"/>
        <charset val="134"/>
      </rPr>
      <t>完成沾益区</t>
    </r>
    <r>
      <rPr>
        <sz val="9"/>
        <rFont val="Times New Roman"/>
        <charset val="134"/>
      </rPr>
      <t>184</t>
    </r>
    <r>
      <rPr>
        <sz val="9"/>
        <rFont val="方正仿宋_GBK"/>
        <charset val="134"/>
      </rPr>
      <t>个自然村农村生活污水收集处理工程</t>
    </r>
  </si>
  <si>
    <t>沾益区海峰湿地水环境综合治理项目</t>
  </si>
  <si>
    <t>对自然保护区生态拦截带、生态塘等建设，沿岸村委会生物沉降池、防污拦截网等设施建设</t>
  </si>
  <si>
    <t>大坡乡</t>
  </si>
  <si>
    <t>沾益工业园区防护绿地</t>
  </si>
  <si>
    <r>
      <rPr>
        <sz val="9"/>
        <rFont val="方正仿宋_GBK"/>
        <charset val="134"/>
      </rPr>
      <t>沿工业园区四周建设</t>
    </r>
    <r>
      <rPr>
        <sz val="9"/>
        <rFont val="Times New Roman"/>
        <charset val="134"/>
      </rPr>
      <t>50</t>
    </r>
    <r>
      <rPr>
        <sz val="9"/>
        <rFont val="方正仿宋_GBK"/>
        <charset val="134"/>
      </rPr>
      <t>米宽的防护绿地</t>
    </r>
  </si>
  <si>
    <t>珠江流域鸡上河径流区综合治理项目</t>
  </si>
  <si>
    <r>
      <rPr>
        <sz val="9"/>
        <rFont val="方正仿宋_GBK"/>
        <charset val="134"/>
      </rPr>
      <t>河道治理</t>
    </r>
    <r>
      <rPr>
        <sz val="9"/>
        <rFont val="Times New Roman"/>
        <charset val="134"/>
      </rPr>
      <t>21.9</t>
    </r>
    <r>
      <rPr>
        <sz val="9"/>
        <rFont val="方正仿宋_GBK"/>
        <charset val="134"/>
      </rPr>
      <t>千米，清淤泥，支砌挡墙，新建桥梁、污水处理站、污水收集管网等</t>
    </r>
  </si>
  <si>
    <t>沾益区集中式饮用水源地整治建设项目</t>
  </si>
  <si>
    <t>建设沾益区集中式饮用水源地村庄污水收集管网、污水处理站</t>
  </si>
  <si>
    <t>沾益工业园区中水回用工程</t>
  </si>
  <si>
    <t>新建园区内各污水处理厂处理后中水回用设施，铺设管网</t>
  </si>
  <si>
    <t>沾益海峰湿地保护区基础设施建设工程</t>
  </si>
  <si>
    <t>进行巡护站点、监测室、巡护道路、林区监测及勘界立标建设</t>
  </si>
  <si>
    <r>
      <rPr>
        <sz val="9"/>
        <rFont val="方正仿宋_GBK"/>
        <charset val="134"/>
      </rPr>
      <t>沾益区</t>
    </r>
    <r>
      <rPr>
        <sz val="9"/>
        <rFont val="Times New Roman"/>
        <charset val="134"/>
      </rPr>
      <t xml:space="preserve">
</t>
    </r>
    <r>
      <rPr>
        <sz val="9"/>
        <rFont val="方正仿宋_GBK"/>
        <charset val="134"/>
      </rPr>
      <t>大坡乡</t>
    </r>
    <r>
      <rPr>
        <sz val="9"/>
        <rFont val="Times New Roman"/>
        <charset val="134"/>
      </rPr>
      <t xml:space="preserve">
</t>
    </r>
    <r>
      <rPr>
        <sz val="9"/>
        <rFont val="方正仿宋_GBK"/>
        <charset val="134"/>
      </rPr>
      <t>菱角乡</t>
    </r>
  </si>
  <si>
    <t>沾益区海峰管护局</t>
  </si>
  <si>
    <t>沾益河道防护林绿地建设项目</t>
  </si>
  <si>
    <r>
      <rPr>
        <sz val="9"/>
        <rFont val="方正仿宋_GBK"/>
        <charset val="134"/>
      </rPr>
      <t>实施西河、南盘江等河道治理，沿河道两岸建设</t>
    </r>
    <r>
      <rPr>
        <sz val="9"/>
        <rFont val="Times New Roman"/>
        <charset val="134"/>
      </rPr>
      <t>15</t>
    </r>
    <r>
      <rPr>
        <sz val="9"/>
        <rFont val="方正仿宋_GBK"/>
        <charset val="134"/>
      </rPr>
      <t>米</t>
    </r>
    <r>
      <rPr>
        <sz val="9"/>
        <rFont val="Times New Roman"/>
        <charset val="134"/>
      </rPr>
      <t>-20</t>
    </r>
    <r>
      <rPr>
        <sz val="9"/>
        <rFont val="方正仿宋_GBK"/>
        <charset val="134"/>
      </rPr>
      <t>米宽的带状防护绿地</t>
    </r>
  </si>
  <si>
    <t>珠江源省级自然保护区沾益片区保护与恢复工程项目</t>
  </si>
  <si>
    <r>
      <rPr>
        <sz val="9"/>
        <rFont val="方正仿宋_GBK"/>
        <charset val="134"/>
      </rPr>
      <t>新建</t>
    </r>
    <r>
      <rPr>
        <sz val="9"/>
        <rFont val="Times New Roman"/>
        <charset val="134"/>
      </rPr>
      <t>35</t>
    </r>
    <r>
      <rPr>
        <sz val="9"/>
        <rFont val="方正仿宋_GBK"/>
        <charset val="134"/>
      </rPr>
      <t>公里巡护步道，生态恢复</t>
    </r>
    <r>
      <rPr>
        <sz val="9"/>
        <rFont val="Times New Roman"/>
        <charset val="134"/>
      </rPr>
      <t>200</t>
    </r>
    <r>
      <rPr>
        <sz val="9"/>
        <rFont val="方正仿宋_GBK"/>
        <charset val="134"/>
      </rPr>
      <t>公顷，</t>
    </r>
    <r>
      <rPr>
        <sz val="9"/>
        <rFont val="Times New Roman"/>
        <charset val="134"/>
      </rPr>
      <t>30</t>
    </r>
    <r>
      <rPr>
        <sz val="9"/>
        <rFont val="方正仿宋_GBK"/>
        <charset val="134"/>
      </rPr>
      <t>公里林区道路</t>
    </r>
  </si>
  <si>
    <t>珠江源管护局沾益分局</t>
  </si>
  <si>
    <t>沾益区播乐生活污水治理项目</t>
  </si>
  <si>
    <r>
      <rPr>
        <sz val="9"/>
        <rFont val="方正仿宋_GBK"/>
        <charset val="134"/>
      </rPr>
      <t>新建</t>
    </r>
    <r>
      <rPr>
        <sz val="9"/>
        <rFont val="Times New Roman"/>
        <charset val="134"/>
      </rPr>
      <t>2</t>
    </r>
    <r>
      <rPr>
        <sz val="9"/>
        <rFont val="方正仿宋_GBK"/>
        <charset val="134"/>
      </rPr>
      <t>个</t>
    </r>
    <r>
      <rPr>
        <sz val="9"/>
        <rFont val="Times New Roman"/>
        <charset val="134"/>
      </rPr>
      <t>200</t>
    </r>
    <r>
      <rPr>
        <sz val="9"/>
        <rFont val="方正仿宋_GBK"/>
        <charset val="134"/>
      </rPr>
      <t>吨的污水处理厂、污水处理系统，配套通村、村内道路亮化绿化工程</t>
    </r>
  </si>
  <si>
    <t>沾益区土壤保护和质量改造提升工程</t>
  </si>
  <si>
    <t>建设农业生产投入品垃圾处理站和生活污水处理厂，处理全区耕地生产投入品垃圾</t>
  </si>
  <si>
    <t>沾益滨水防护绿地建设工程</t>
  </si>
  <si>
    <r>
      <rPr>
        <sz val="9"/>
        <rFont val="方正仿宋_GBK"/>
        <charset val="134"/>
      </rPr>
      <t>实施肖金河等河道治理，沿河道两岸建设</t>
    </r>
    <r>
      <rPr>
        <sz val="9"/>
        <rFont val="Times New Roman"/>
        <charset val="134"/>
      </rPr>
      <t>15-20</t>
    </r>
    <r>
      <rPr>
        <sz val="9"/>
        <rFont val="方正仿宋_GBK"/>
        <charset val="134"/>
      </rPr>
      <t>米宽的带状防护绿地</t>
    </r>
  </si>
  <si>
    <r>
      <rPr>
        <b/>
        <sz val="9"/>
        <color rgb="FF000000"/>
        <rFont val="方正仿宋_GBK"/>
        <charset val="134"/>
      </rPr>
      <t>（三十）其他（</t>
    </r>
    <r>
      <rPr>
        <b/>
        <sz val="9"/>
        <color rgb="FF000000"/>
        <rFont val="Times New Roman"/>
        <charset val="134"/>
      </rPr>
      <t>7</t>
    </r>
    <r>
      <rPr>
        <b/>
        <sz val="9"/>
        <color rgb="FF000000"/>
        <rFont val="方正仿宋_GBK"/>
        <charset val="134"/>
      </rPr>
      <t>个）</t>
    </r>
  </si>
  <si>
    <t>沾益区农村生活条件改善巩固提升项目</t>
  </si>
  <si>
    <t>对村庄人居环境整治，重点厨房厕所庭院改造</t>
  </si>
  <si>
    <t>沾益农村人居环境整治工程</t>
  </si>
  <si>
    <r>
      <rPr>
        <sz val="9"/>
        <rFont val="方正仿宋_GBK"/>
        <charset val="134"/>
      </rPr>
      <t>打造</t>
    </r>
    <r>
      <rPr>
        <sz val="9"/>
        <rFont val="Times New Roman"/>
        <charset val="134"/>
      </rPr>
      <t>10</t>
    </r>
    <r>
      <rPr>
        <sz val="9"/>
        <rFont val="方正仿宋_GBK"/>
        <charset val="134"/>
      </rPr>
      <t>个“五型”村庄，对全乡自然村进行全面综合整治</t>
    </r>
  </si>
  <si>
    <t>沾益乡镇农村建筑外立面改造建设项目</t>
  </si>
  <si>
    <t>对农村居民住房进行外立面改造</t>
  </si>
  <si>
    <t>沾益公安基础设施建设项目</t>
  </si>
  <si>
    <r>
      <rPr>
        <sz val="9"/>
        <rFont val="方正仿宋_GBK"/>
        <charset val="134"/>
      </rPr>
      <t>新建或改扩建</t>
    </r>
    <r>
      <rPr>
        <sz val="9"/>
        <rFont val="Times New Roman"/>
        <charset val="134"/>
      </rPr>
      <t>3</t>
    </r>
    <r>
      <rPr>
        <sz val="9"/>
        <rFont val="方正仿宋_GBK"/>
        <charset val="134"/>
      </rPr>
      <t>个派出所，改造拘留所，新建执法办案管理中心、高速公路交巡大队、戒毒所、车管所等</t>
    </r>
    <r>
      <rPr>
        <sz val="9"/>
        <rFont val="Times New Roman"/>
        <charset val="134"/>
      </rPr>
      <t>8</t>
    </r>
    <r>
      <rPr>
        <sz val="9"/>
        <rFont val="方正仿宋_GBK"/>
        <charset val="134"/>
      </rPr>
      <t>个业务用房</t>
    </r>
  </si>
  <si>
    <t>沾益区公安分局</t>
  </si>
  <si>
    <t>沾益区盘江移民新村建设项目</t>
  </si>
  <si>
    <t>进行盘江镇吴家庄、荣兴、龙凤等村内绿化、亮化等基础设施建设、房屋改造、文化活动中心建设等</t>
  </si>
  <si>
    <t>沾益区盘江镇小后所村黑臭水体整治项目</t>
  </si>
  <si>
    <r>
      <rPr>
        <sz val="9"/>
        <rFont val="方正仿宋_GBK"/>
        <charset val="134"/>
      </rPr>
      <t>新建污水收集干管（</t>
    </r>
    <r>
      <rPr>
        <sz val="9"/>
        <rFont val="Times New Roman"/>
        <charset val="134"/>
      </rPr>
      <t xml:space="preserve">DN300 </t>
    </r>
    <r>
      <rPr>
        <sz val="9"/>
        <rFont val="方正仿宋_GBK"/>
        <charset val="134"/>
      </rPr>
      <t>双壁波纹管）</t>
    </r>
    <r>
      <rPr>
        <sz val="9"/>
        <rFont val="Times New Roman"/>
        <charset val="134"/>
      </rPr>
      <t xml:space="preserve">4.21 </t>
    </r>
    <r>
      <rPr>
        <sz val="9"/>
        <rFont val="方正仿宋_GBK"/>
        <charset val="134"/>
      </rPr>
      <t>千米，污水收集支管（</t>
    </r>
    <r>
      <rPr>
        <sz val="9"/>
        <rFont val="Times New Roman"/>
        <charset val="134"/>
      </rPr>
      <t xml:space="preserve">DN100UPVC </t>
    </r>
    <r>
      <rPr>
        <sz val="9"/>
        <rFont val="方正仿宋_GBK"/>
        <charset val="134"/>
      </rPr>
      <t>管）</t>
    </r>
    <r>
      <rPr>
        <sz val="9"/>
        <rFont val="Times New Roman"/>
        <charset val="134"/>
      </rPr>
      <t>1.6</t>
    </r>
    <r>
      <rPr>
        <sz val="9"/>
        <rFont val="方正仿宋_GBK"/>
        <charset val="134"/>
      </rPr>
      <t>千</t>
    </r>
    <r>
      <rPr>
        <sz val="9"/>
        <rFont val="方正仿宋_GBK"/>
        <charset val="134"/>
      </rPr>
      <t>米，建设检查井及沉泥井</t>
    </r>
    <r>
      <rPr>
        <sz val="9"/>
        <rFont val="Times New Roman"/>
        <charset val="134"/>
      </rPr>
      <t xml:space="preserve"> 157 </t>
    </r>
    <r>
      <rPr>
        <sz val="9"/>
        <rFont val="方正仿宋_GBK"/>
        <charset val="134"/>
      </rPr>
      <t>座等</t>
    </r>
  </si>
  <si>
    <t>沾益玉林驾校科目二训练基地建设项目</t>
  </si>
  <si>
    <r>
      <rPr>
        <sz val="9"/>
        <rFont val="方正仿宋_GBK"/>
        <charset val="134"/>
      </rPr>
      <t>建设训练场地</t>
    </r>
    <r>
      <rPr>
        <sz val="9"/>
        <rFont val="Times New Roman"/>
        <charset val="134"/>
      </rPr>
      <t>26680</t>
    </r>
    <r>
      <rPr>
        <sz val="9"/>
        <rFont val="方正仿宋_GBK"/>
        <charset val="134"/>
      </rPr>
      <t>平方米，工作生活停车场</t>
    </r>
    <r>
      <rPr>
        <sz val="9"/>
        <rFont val="Times New Roman"/>
        <charset val="134"/>
      </rPr>
      <t>13340</t>
    </r>
    <r>
      <rPr>
        <sz val="9"/>
        <rFont val="方正仿宋_GBK"/>
        <charset val="134"/>
      </rPr>
      <t>平方米，购置驾驶培训车辆</t>
    </r>
    <r>
      <rPr>
        <sz val="9"/>
        <rFont val="Times New Roman"/>
        <charset val="134"/>
      </rPr>
      <t>100</t>
    </r>
    <r>
      <rPr>
        <sz val="9"/>
        <rFont val="方正仿宋_GBK"/>
        <charset val="134"/>
      </rPr>
      <t>辆</t>
    </r>
  </si>
  <si>
    <t>沾益区玉林机动车驾校有限公司</t>
  </si>
  <si>
    <t>六、新基建（35个）</t>
  </si>
  <si>
    <r>
      <rPr>
        <b/>
        <sz val="9"/>
        <color indexed="8"/>
        <rFont val="方正仿宋_GBK"/>
        <charset val="134"/>
      </rPr>
      <t>（三十一）</t>
    </r>
    <r>
      <rPr>
        <b/>
        <sz val="9"/>
        <color indexed="8"/>
        <rFont val="Times New Roman"/>
        <charset val="134"/>
      </rPr>
      <t>5G</t>
    </r>
    <r>
      <rPr>
        <b/>
        <sz val="9"/>
        <color indexed="8"/>
        <rFont val="方正仿宋_GBK"/>
        <charset val="134"/>
      </rPr>
      <t>（</t>
    </r>
    <r>
      <rPr>
        <b/>
        <sz val="9"/>
        <color indexed="8"/>
        <rFont val="Times New Roman"/>
        <charset val="134"/>
      </rPr>
      <t>4</t>
    </r>
    <r>
      <rPr>
        <b/>
        <sz val="9"/>
        <color indexed="8"/>
        <rFont val="方正仿宋_GBK"/>
        <charset val="134"/>
      </rPr>
      <t>个）</t>
    </r>
  </si>
  <si>
    <t>沾益区先进移动通信基站建设项目</t>
  </si>
  <si>
    <r>
      <rPr>
        <sz val="9"/>
        <rFont val="方正仿宋_GBK"/>
        <charset val="134"/>
      </rPr>
      <t>建设无线通信基站，实现沾益区内</t>
    </r>
    <r>
      <rPr>
        <sz val="9"/>
        <rFont val="Times New Roman"/>
        <charset val="134"/>
      </rPr>
      <t>5G</t>
    </r>
    <r>
      <rPr>
        <sz val="9"/>
        <rFont val="方正仿宋_GBK"/>
        <charset val="134"/>
      </rPr>
      <t>信号的全覆盖</t>
    </r>
  </si>
  <si>
    <t>铁塔曲靖分公司
沾益办事处</t>
  </si>
  <si>
    <t>沾益区铁塔通信基站升级改造项目</t>
  </si>
  <si>
    <r>
      <rPr>
        <sz val="9"/>
        <rFont val="Times New Roman"/>
        <charset val="134"/>
      </rPr>
      <t>4G</t>
    </r>
    <r>
      <rPr>
        <sz val="9"/>
        <rFont val="方正仿宋_GBK"/>
        <charset val="134"/>
      </rPr>
      <t>基站改造升级，</t>
    </r>
    <r>
      <rPr>
        <sz val="9"/>
        <rFont val="Times New Roman"/>
        <charset val="134"/>
      </rPr>
      <t>5G</t>
    </r>
    <r>
      <rPr>
        <sz val="9"/>
        <rFont val="方正仿宋_GBK"/>
        <charset val="134"/>
      </rPr>
      <t>基站新建</t>
    </r>
  </si>
  <si>
    <r>
      <rPr>
        <sz val="9"/>
        <rFont val="方正仿宋_GBK"/>
        <charset val="134"/>
      </rPr>
      <t>沾益“</t>
    </r>
    <r>
      <rPr>
        <sz val="9"/>
        <rFont val="Times New Roman"/>
        <charset val="134"/>
      </rPr>
      <t>5G+</t>
    </r>
    <r>
      <rPr>
        <sz val="9"/>
        <rFont val="方正仿宋_GBK"/>
        <charset val="134"/>
      </rPr>
      <t>工业互联网”应用建设项目</t>
    </r>
  </si>
  <si>
    <r>
      <rPr>
        <sz val="9"/>
        <rFont val="方正仿宋_GBK"/>
        <charset val="134"/>
      </rPr>
      <t>打造工业园区花山片区工业互联网企业内</t>
    </r>
    <r>
      <rPr>
        <sz val="9"/>
        <rFont val="Times New Roman"/>
        <charset val="134"/>
      </rPr>
      <t>5G</t>
    </r>
    <r>
      <rPr>
        <sz val="9"/>
        <rFont val="方正仿宋_GBK"/>
        <charset val="134"/>
      </rPr>
      <t>网络化推广服务平台</t>
    </r>
  </si>
  <si>
    <t>沾益区工信局</t>
  </si>
  <si>
    <r>
      <rPr>
        <sz val="9"/>
        <rFont val="方正仿宋_GBK"/>
        <charset val="134"/>
      </rPr>
      <t>沾益区乡镇</t>
    </r>
    <r>
      <rPr>
        <sz val="9"/>
        <rFont val="Times New Roman"/>
        <charset val="134"/>
      </rPr>
      <t>5G</t>
    </r>
    <r>
      <rPr>
        <sz val="9"/>
        <rFont val="方正仿宋_GBK"/>
        <charset val="134"/>
      </rPr>
      <t>规模组网建设示范工程</t>
    </r>
  </si>
  <si>
    <r>
      <rPr>
        <sz val="9"/>
        <rFont val="方正仿宋_GBK"/>
        <charset val="134"/>
      </rPr>
      <t>建设</t>
    </r>
    <r>
      <rPr>
        <sz val="9"/>
        <rFont val="Times New Roman"/>
        <charset val="134"/>
      </rPr>
      <t>6GHz</t>
    </r>
    <r>
      <rPr>
        <sz val="9"/>
        <rFont val="方正仿宋_GBK"/>
        <charset val="134"/>
      </rPr>
      <t>以下频段</t>
    </r>
    <r>
      <rPr>
        <sz val="9"/>
        <rFont val="Times New Roman"/>
        <charset val="134"/>
      </rPr>
      <t>5G</t>
    </r>
    <r>
      <rPr>
        <sz val="9"/>
        <rFont val="方正仿宋_GBK"/>
        <charset val="134"/>
      </rPr>
      <t>网络，每个村</t>
    </r>
    <r>
      <rPr>
        <sz val="9"/>
        <rFont val="Times New Roman"/>
        <charset val="134"/>
      </rPr>
      <t>5G</t>
    </r>
    <r>
      <rPr>
        <sz val="9"/>
        <rFont val="方正仿宋_GBK"/>
        <charset val="134"/>
      </rPr>
      <t>基站数量不少于</t>
    </r>
    <r>
      <rPr>
        <sz val="9"/>
        <rFont val="Times New Roman"/>
        <charset val="134"/>
      </rPr>
      <t>1</t>
    </r>
    <r>
      <rPr>
        <sz val="9"/>
        <rFont val="方正仿宋_GBK"/>
        <charset val="134"/>
      </rPr>
      <t>个</t>
    </r>
  </si>
  <si>
    <r>
      <rPr>
        <sz val="9"/>
        <rFont val="方正仿宋_GBK"/>
        <charset val="134"/>
      </rPr>
      <t>移动沾益分公司</t>
    </r>
    <r>
      <rPr>
        <sz val="9"/>
        <rFont val="Times New Roman"/>
        <charset val="134"/>
      </rPr>
      <t xml:space="preserve">
</t>
    </r>
    <r>
      <rPr>
        <sz val="9"/>
        <rFont val="方正仿宋_GBK"/>
        <charset val="134"/>
      </rPr>
      <t>电信沾益分公司</t>
    </r>
  </si>
  <si>
    <r>
      <rPr>
        <b/>
        <sz val="9"/>
        <color indexed="8"/>
        <rFont val="方正仿宋_GBK"/>
        <charset val="134"/>
      </rPr>
      <t>（三十二）大数据中心（</t>
    </r>
    <r>
      <rPr>
        <b/>
        <sz val="9"/>
        <color indexed="8"/>
        <rFont val="Times New Roman"/>
        <charset val="134"/>
      </rPr>
      <t>6</t>
    </r>
    <r>
      <rPr>
        <b/>
        <sz val="9"/>
        <color indexed="8"/>
        <rFont val="方正仿宋_GBK"/>
        <charset val="134"/>
      </rPr>
      <t>个）</t>
    </r>
  </si>
  <si>
    <t>曲靖市大数据中心</t>
  </si>
  <si>
    <t>搭建涉及各个行业的数据采集、存储及分析平台</t>
  </si>
  <si>
    <t>曲靖市数据核心交换中心</t>
  </si>
  <si>
    <t>搭建一个统一、接口良好、包容性强的信息集成和处理平台</t>
  </si>
  <si>
    <t>沾益大数据平台</t>
  </si>
  <si>
    <t>建设大数据平台，分布式机房存储，交通灯备电系统</t>
  </si>
  <si>
    <t>沾益智慧畜牧中心建设项目</t>
  </si>
  <si>
    <t>建设集滇东片区畜禽养殖技术服务中心、交易中心、屠宰加工中心为一体的智慧畜牧中心</t>
  </si>
  <si>
    <t>沾益区智慧城管建设项目</t>
  </si>
  <si>
    <t>新建指挥中心业务用房、应用软件平台、智能分析系统，智能终端</t>
  </si>
  <si>
    <t>沾益区城市综合
管理局</t>
  </si>
  <si>
    <t>沾益区不动产登记大数据中心</t>
  </si>
  <si>
    <t>升级不动产登记系统，建设不动产登记大数据信息管理基础平台，实现不动产登记信息共享集成及线上“一窗办理”</t>
  </si>
  <si>
    <t>沾益区自然资源局</t>
  </si>
  <si>
    <r>
      <rPr>
        <b/>
        <sz val="9"/>
        <color indexed="8"/>
        <rFont val="方正仿宋_GBK"/>
        <charset val="134"/>
      </rPr>
      <t>（三十三）人工智能、工业互联网及物联网（</t>
    </r>
    <r>
      <rPr>
        <b/>
        <sz val="9"/>
        <color indexed="8"/>
        <rFont val="Times New Roman"/>
        <charset val="134"/>
      </rPr>
      <t>25</t>
    </r>
    <r>
      <rPr>
        <b/>
        <sz val="9"/>
        <color indexed="8"/>
        <rFont val="方正仿宋_GBK"/>
        <charset val="134"/>
      </rPr>
      <t>个）</t>
    </r>
  </si>
  <si>
    <t>曲靖市智能网关中心</t>
  </si>
  <si>
    <t>搭建互联互通平台，完成不同类型网络之间的协议交换，实现局域网与广域网之间的互联</t>
  </si>
  <si>
    <r>
      <rPr>
        <sz val="9"/>
        <rFont val="方正仿宋_GBK"/>
        <charset val="134"/>
      </rPr>
      <t>沾益</t>
    </r>
    <r>
      <rPr>
        <sz val="9"/>
        <rFont val="Times New Roman"/>
        <charset val="134"/>
      </rPr>
      <t>5G</t>
    </r>
    <r>
      <rPr>
        <sz val="9"/>
        <rFont val="方正仿宋_GBK"/>
        <charset val="134"/>
      </rPr>
      <t>智慧城市建设项目</t>
    </r>
  </si>
  <si>
    <r>
      <rPr>
        <sz val="9"/>
        <rFont val="方正仿宋_GBK"/>
        <charset val="134"/>
      </rPr>
      <t>建成</t>
    </r>
    <r>
      <rPr>
        <sz val="9"/>
        <rFont val="Times New Roman"/>
        <charset val="134"/>
      </rPr>
      <t>100</t>
    </r>
    <r>
      <rPr>
        <sz val="9"/>
        <rFont val="方正仿宋_GBK"/>
        <charset val="134"/>
      </rPr>
      <t>个</t>
    </r>
    <r>
      <rPr>
        <sz val="9"/>
        <rFont val="Times New Roman"/>
        <charset val="134"/>
      </rPr>
      <t>5G</t>
    </r>
    <r>
      <rPr>
        <sz val="9"/>
        <rFont val="方正仿宋_GBK"/>
        <charset val="134"/>
      </rPr>
      <t>基站加快多功能智能杆建设发展，包含全智慧照明、视频监控等</t>
    </r>
  </si>
  <si>
    <t>沾益区高铁智慧物流园</t>
  </si>
  <si>
    <r>
      <rPr>
        <sz val="9"/>
        <rFont val="方正仿宋_GBK"/>
        <charset val="134"/>
      </rPr>
      <t>规划面积</t>
    </r>
    <r>
      <rPr>
        <sz val="9"/>
        <rFont val="Times New Roman"/>
        <charset val="134"/>
      </rPr>
      <t>3.52</t>
    </r>
    <r>
      <rPr>
        <sz val="9"/>
        <rFont val="方正仿宋_GBK"/>
        <charset val="134"/>
      </rPr>
      <t>平方公里，建设物流园区、仓储配送等为一体的现代商贸物流产业园区</t>
    </r>
  </si>
  <si>
    <t>沾益区预警系统建设项目</t>
  </si>
  <si>
    <t>建设卫星地面增强、地震预警监测、智慧消防、农田数据采集等系统</t>
  </si>
  <si>
    <t>沾益区监测网络基础设施项目</t>
  </si>
  <si>
    <r>
      <rPr>
        <sz val="9"/>
        <rFont val="方正仿宋_GBK"/>
        <charset val="134"/>
      </rPr>
      <t>建设包含传感器，环境检测，气象监测，监控摄像</t>
    </r>
    <r>
      <rPr>
        <sz val="9"/>
        <rFont val="Times New Roman"/>
        <charset val="134"/>
      </rPr>
      <t>+AI</t>
    </r>
    <r>
      <rPr>
        <sz val="9"/>
        <rFont val="方正仿宋_GBK"/>
        <charset val="134"/>
      </rPr>
      <t>智能分析等</t>
    </r>
  </si>
  <si>
    <t>沾益区专业通信网络建设项目</t>
  </si>
  <si>
    <r>
      <rPr>
        <sz val="9"/>
        <rFont val="方正仿宋_GBK"/>
        <charset val="134"/>
      </rPr>
      <t>建设专网通信（政务通信网，广播和电视网，应急通信网，无人机监测网），广播，户外广告，基站</t>
    </r>
    <r>
      <rPr>
        <sz val="9"/>
        <rFont val="Times New Roman"/>
        <charset val="134"/>
      </rPr>
      <t>CDN</t>
    </r>
  </si>
  <si>
    <t>沾益区智慧家居</t>
  </si>
  <si>
    <t>在户户通光纤基础上，加大物联网产品的研发及投入，实现万物互联</t>
  </si>
  <si>
    <t>沾益区滇东北智慧物流园</t>
  </si>
  <si>
    <t>建设集运输、仓储管理、订单处理、信息系统、车辆维修等多种物流职能的综合物流服务区</t>
  </si>
  <si>
    <t>云南鑫泰物流仓储有限公司</t>
  </si>
  <si>
    <t>沾益区教育信息化建设项目</t>
  </si>
  <si>
    <t>建设全区各级各类学校信息化设施</t>
  </si>
  <si>
    <r>
      <rPr>
        <sz val="9"/>
        <rFont val="方正仿宋_GBK"/>
        <charset val="134"/>
      </rPr>
      <t>沾益区</t>
    </r>
    <r>
      <rPr>
        <sz val="9"/>
        <rFont val="Times New Roman"/>
        <charset val="134"/>
      </rPr>
      <t>5G</t>
    </r>
    <r>
      <rPr>
        <sz val="9"/>
        <rFont val="方正仿宋_GBK"/>
        <charset val="134"/>
      </rPr>
      <t>智慧乡建设工程</t>
    </r>
  </si>
  <si>
    <r>
      <rPr>
        <sz val="9"/>
        <rFont val="方正仿宋_GBK"/>
        <charset val="134"/>
      </rPr>
      <t>采用</t>
    </r>
    <r>
      <rPr>
        <sz val="9"/>
        <rFont val="Times New Roman"/>
        <charset val="134"/>
      </rPr>
      <t>220V</t>
    </r>
    <r>
      <rPr>
        <sz val="9"/>
        <rFont val="方正仿宋_GBK"/>
        <charset val="134"/>
      </rPr>
      <t>交流供电系统，建设公路沿线</t>
    </r>
    <r>
      <rPr>
        <sz val="9"/>
        <rFont val="Times New Roman"/>
        <charset val="134"/>
      </rPr>
      <t>5G</t>
    </r>
    <r>
      <rPr>
        <sz val="9"/>
        <rFont val="方正仿宋_GBK"/>
        <charset val="134"/>
      </rPr>
      <t>网络智慧灯杆</t>
    </r>
  </si>
  <si>
    <t>沾益人工智能体验中心</t>
  </si>
  <si>
    <t>建设集人工智能产品展示、人工智能体区等一体的人工智能体验中心</t>
  </si>
  <si>
    <t>沾益区农产品质量安全监管体系建设工程</t>
  </si>
  <si>
    <t>建立种植、加工、销售等食用农产品质量安全监管平台</t>
  </si>
  <si>
    <t>沾益农产品电子商务供应链中心项目</t>
  </si>
  <si>
    <t>建设冷链物流配送中心、网货聚合分销平台、农产品开发中心、农产品质量检测中心</t>
  </si>
  <si>
    <t>沾益区电商培训中心</t>
  </si>
  <si>
    <t>建设电商培训教室、实操室、交流室、休闲室、办公室等培训中心</t>
  </si>
  <si>
    <t>沾益区旅游资源数字化平台</t>
  </si>
  <si>
    <t>建设沾益区旅游资源数字化平台、导游在线咨询、景区导览、红军长征路线、战斗场景、涛声音乐会、历史古迹、文物等场景再现设施</t>
  </si>
  <si>
    <t>沾益区智慧医疗建设项目</t>
  </si>
  <si>
    <t>新建智慧医疗、一部手机挂号、电子健康卡等平台</t>
  </si>
  <si>
    <t>沾益区“互联网+企业生产”信息化管理平台</t>
  </si>
  <si>
    <t>建设“互联网+企业生产”信息化综合管理服务平台</t>
  </si>
  <si>
    <t>沾益区应急管理局</t>
  </si>
  <si>
    <t>阿里创业孵化西南中心</t>
  </si>
  <si>
    <t>建设阿里巴巴创业培训教学、演练、休闲、办公区等创业孵化中心</t>
  </si>
  <si>
    <t>顺丰速运滇东北分拔中心项目（二期）</t>
  </si>
  <si>
    <t>扩建货物集散中心、仓储中心、展示展销、智能停车、配套服务中心、物流总部</t>
  </si>
  <si>
    <t>曲靖妙致供应链
管理有限公司</t>
  </si>
  <si>
    <t>沾益区智慧旅游调度中心</t>
  </si>
  <si>
    <r>
      <rPr>
        <sz val="9"/>
        <rFont val="方正仿宋_GBK"/>
        <charset val="134"/>
      </rPr>
      <t>新建区级智慧旅游调度中心，建成及</t>
    </r>
    <r>
      <rPr>
        <sz val="9"/>
        <rFont val="Times New Roman"/>
        <charset val="134"/>
      </rPr>
      <t>VR/AR</t>
    </r>
    <r>
      <rPr>
        <sz val="9"/>
        <rFont val="方正仿宋_GBK"/>
        <charset val="134"/>
      </rPr>
      <t>旅游导览、智慧营销、智能投诉及智能应急调度处置中心等智慧旅游设施</t>
    </r>
  </si>
  <si>
    <t>沾益农产品电子商务营销服务中心项目</t>
  </si>
  <si>
    <t>建设管理、培育、基地、生鲜农产品电子商务服务、电商视觉系统设计服务中心</t>
  </si>
  <si>
    <r>
      <rPr>
        <sz val="9"/>
        <rFont val="方正仿宋_GBK"/>
        <charset val="134"/>
      </rPr>
      <t>城市管网</t>
    </r>
    <r>
      <rPr>
        <sz val="9"/>
        <rFont val="Times New Roman"/>
        <charset val="134"/>
      </rPr>
      <t>GIS</t>
    </r>
    <r>
      <rPr>
        <sz val="9"/>
        <rFont val="方正仿宋_GBK"/>
        <charset val="134"/>
      </rPr>
      <t>管道信息化管理建设项目</t>
    </r>
  </si>
  <si>
    <r>
      <rPr>
        <sz val="9"/>
        <rFont val="方正仿宋_GBK"/>
        <charset val="134"/>
      </rPr>
      <t>对城市道路</t>
    </r>
    <r>
      <rPr>
        <sz val="9"/>
        <rFont val="Times New Roman"/>
        <charset val="134"/>
      </rPr>
      <t>52</t>
    </r>
    <r>
      <rPr>
        <sz val="9"/>
        <rFont val="方正仿宋_GBK"/>
        <charset val="134"/>
      </rPr>
      <t>条长</t>
    </r>
    <r>
      <rPr>
        <sz val="9"/>
        <rFont val="Times New Roman"/>
        <charset val="134"/>
      </rPr>
      <t>62.36</t>
    </r>
    <r>
      <rPr>
        <sz val="9"/>
        <rFont val="方正仿宋_GBK"/>
        <charset val="134"/>
      </rPr>
      <t>公里，雨污排水管网总计</t>
    </r>
    <r>
      <rPr>
        <sz val="9"/>
        <rFont val="Times New Roman"/>
        <charset val="134"/>
      </rPr>
      <t>214.65</t>
    </r>
    <r>
      <rPr>
        <sz val="9"/>
        <rFont val="方正仿宋_GBK"/>
        <charset val="134"/>
      </rPr>
      <t>公里，进行</t>
    </r>
    <r>
      <rPr>
        <sz val="9"/>
        <rFont val="Times New Roman"/>
        <charset val="134"/>
      </rPr>
      <t>GIS</t>
    </r>
    <r>
      <rPr>
        <sz val="9"/>
        <rFont val="方正仿宋_GBK"/>
        <charset val="134"/>
      </rPr>
      <t>管道信息化建设</t>
    </r>
  </si>
  <si>
    <t>沾益区生态环境监测监察能力建设提升</t>
  </si>
  <si>
    <t>进行南盘江、牛栏江水质自动、城区空气自动、环境监测实验室建设</t>
  </si>
  <si>
    <t>沾益区生态环境分局</t>
  </si>
  <si>
    <t>沾益区智慧停车项目（二期）</t>
  </si>
  <si>
    <t>建设沾益区城市智慧停车管理系统（含系统平台、管理信息系统、管理基础设施）等</t>
  </si>
  <si>
    <t>沾益区城管局</t>
  </si>
  <si>
    <t>沾益区智慧文化综合服务中心</t>
  </si>
  <si>
    <r>
      <rPr>
        <sz val="9"/>
        <rFont val="方正仿宋_GBK"/>
        <charset val="134"/>
      </rPr>
      <t>建设文化综合服务中心</t>
    </r>
    <r>
      <rPr>
        <sz val="9"/>
        <rFont val="Times New Roman"/>
        <charset val="134"/>
      </rPr>
      <t>134</t>
    </r>
    <r>
      <rPr>
        <sz val="9"/>
        <rFont val="方正仿宋_GBK"/>
        <charset val="134"/>
      </rPr>
      <t>个，电子阅览室、区域资源数字平台、及配套基础设施</t>
    </r>
  </si>
</sst>
</file>

<file path=xl/styles.xml><?xml version="1.0" encoding="utf-8"?>
<styleSheet xmlns="http://schemas.openxmlformats.org/spreadsheetml/2006/main">
  <numFmts count="7">
    <numFmt numFmtId="176" formatCode="0_);[Red]\(0\)"/>
    <numFmt numFmtId="177" formatCode="yyyy&quot;年&quot;m&quot;月&quot;;@"/>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8" formatCode="0_ "/>
  </numFmts>
  <fonts count="52">
    <font>
      <sz val="12"/>
      <name val="宋体"/>
      <charset val="134"/>
    </font>
    <font>
      <sz val="12"/>
      <color indexed="8"/>
      <name val="黑体"/>
      <charset val="134"/>
    </font>
    <font>
      <sz val="12"/>
      <color indexed="8"/>
      <name val="Times New Roman"/>
      <charset val="134"/>
    </font>
    <font>
      <sz val="9"/>
      <name val="Times New Roman"/>
      <charset val="134"/>
    </font>
    <font>
      <sz val="9"/>
      <name val="宋体"/>
      <charset val="134"/>
    </font>
    <font>
      <sz val="9"/>
      <color indexed="8"/>
      <name val="Times New Roman"/>
      <charset val="134"/>
    </font>
    <font>
      <sz val="9"/>
      <color indexed="8"/>
      <name val="宋体"/>
      <charset val="134"/>
    </font>
    <font>
      <sz val="12"/>
      <color indexed="8"/>
      <name val="宋体"/>
      <charset val="134"/>
    </font>
    <font>
      <sz val="11"/>
      <name val="Times New Roman"/>
      <charset val="134"/>
    </font>
    <font>
      <sz val="20"/>
      <color indexed="8"/>
      <name val="方正小标宋_GBK"/>
      <charset val="134"/>
    </font>
    <font>
      <b/>
      <sz val="10"/>
      <color indexed="8"/>
      <name val="黑体"/>
      <charset val="134"/>
    </font>
    <font>
      <b/>
      <sz val="9"/>
      <color rgb="FF000000"/>
      <name val="Times New Roman"/>
      <charset val="134"/>
    </font>
    <font>
      <b/>
      <sz val="9"/>
      <color indexed="8"/>
      <name val="Times New Roman"/>
      <charset val="134"/>
    </font>
    <font>
      <b/>
      <sz val="9"/>
      <color indexed="8"/>
      <name val="方正楷体_GBK"/>
      <charset val="134"/>
    </font>
    <font>
      <sz val="9"/>
      <name val="方正仿宋_GBK"/>
      <charset val="134"/>
    </font>
    <font>
      <sz val="20"/>
      <name val="宋体"/>
      <charset val="134"/>
    </font>
    <font>
      <b/>
      <sz val="9"/>
      <color indexed="8"/>
      <name val="方正黑体_GBK"/>
      <charset val="134"/>
    </font>
    <font>
      <b/>
      <sz val="9"/>
      <color indexed="8"/>
      <name val="黑体"/>
      <charset val="134"/>
    </font>
    <font>
      <sz val="9"/>
      <color indexed="8"/>
      <name val="黑体"/>
      <charset val="134"/>
    </font>
    <font>
      <b/>
      <sz val="9"/>
      <color indexed="8"/>
      <name val="方正仿宋_GBK"/>
      <charset val="134"/>
    </font>
    <font>
      <sz val="9"/>
      <color indexed="8"/>
      <name val="方正黑体_GBK"/>
      <charset val="134"/>
    </font>
    <font>
      <sz val="9"/>
      <name val="仿宋"/>
      <charset val="134"/>
    </font>
    <font>
      <sz val="9"/>
      <color indexed="8"/>
      <name val="方正仿宋_GBK"/>
      <charset val="134"/>
    </font>
    <font>
      <b/>
      <sz val="9"/>
      <color rgb="FF000000"/>
      <name val="方正楷体_GBK"/>
      <charset val="134"/>
    </font>
    <font>
      <sz val="9"/>
      <color theme="1"/>
      <name val="Times New Roman"/>
      <charset val="134"/>
    </font>
    <font>
      <sz val="9"/>
      <color theme="1"/>
      <name val="方正仿宋_GBK"/>
      <charset val="134"/>
    </font>
    <font>
      <sz val="11"/>
      <color theme="1"/>
      <name val="宋体"/>
      <charset val="134"/>
      <scheme val="minor"/>
    </font>
    <font>
      <sz val="11"/>
      <color theme="0"/>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sz val="11"/>
      <color rgb="FF9C6500"/>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b/>
      <sz val="11"/>
      <color rgb="FF3F3F3F"/>
      <name val="宋体"/>
      <charset val="0"/>
      <scheme val="minor"/>
    </font>
    <font>
      <sz val="11"/>
      <color rgb="FF006100"/>
      <name val="宋体"/>
      <charset val="0"/>
      <scheme val="minor"/>
    </font>
    <font>
      <b/>
      <sz val="11"/>
      <color rgb="FFFFFFFF"/>
      <name val="宋体"/>
      <charset val="0"/>
      <scheme val="minor"/>
    </font>
    <font>
      <sz val="12"/>
      <name val="Times New Roman"/>
      <charset val="134"/>
    </font>
    <font>
      <sz val="10"/>
      <name val="Arial"/>
      <charset val="134"/>
    </font>
    <font>
      <sz val="11"/>
      <name val="方正黑体_GBK"/>
      <charset val="134"/>
    </font>
    <font>
      <b/>
      <sz val="9"/>
      <color rgb="FF000000"/>
      <name val="方正黑体_GBK"/>
      <charset val="134"/>
    </font>
    <font>
      <b/>
      <sz val="9"/>
      <color rgb="FF000000"/>
      <name val="方正仿宋_GBK"/>
      <charset val="134"/>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136">
    <xf numFmtId="0" fontId="0" fillId="0" borderId="0"/>
    <xf numFmtId="42" fontId="26" fillId="0" borderId="0" applyFont="0" applyFill="0" applyBorder="0" applyAlignment="0" applyProtection="0">
      <alignment vertical="center"/>
    </xf>
    <xf numFmtId="44" fontId="26" fillId="0" borderId="0" applyFont="0" applyFill="0" applyBorder="0" applyAlignment="0" applyProtection="0">
      <alignment vertical="center"/>
    </xf>
    <xf numFmtId="0" fontId="0" fillId="0" borderId="0"/>
    <xf numFmtId="0" fontId="30" fillId="12" borderId="0" applyNumberFormat="0" applyBorder="0" applyAlignment="0" applyProtection="0">
      <alignment vertical="center"/>
    </xf>
    <xf numFmtId="0" fontId="36" fillId="10" borderId="12" applyNumberFormat="0" applyAlignment="0" applyProtection="0">
      <alignment vertical="center"/>
    </xf>
    <xf numFmtId="0" fontId="0" fillId="0" borderId="0"/>
    <xf numFmtId="0" fontId="0" fillId="0" borderId="0"/>
    <xf numFmtId="41"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0" fillId="0" borderId="0"/>
    <xf numFmtId="0" fontId="30" fillId="19" borderId="0" applyNumberFormat="0" applyBorder="0" applyAlignment="0" applyProtection="0">
      <alignment vertical="center"/>
    </xf>
    <xf numFmtId="0" fontId="0" fillId="0" borderId="0"/>
    <xf numFmtId="0" fontId="40" fillId="15" borderId="0" applyNumberFormat="0" applyBorder="0" applyAlignment="0" applyProtection="0">
      <alignment vertical="center"/>
    </xf>
    <xf numFmtId="0" fontId="27" fillId="14" borderId="0" applyNumberFormat="0" applyBorder="0" applyAlignment="0" applyProtection="0">
      <alignment vertical="center"/>
    </xf>
    <xf numFmtId="0" fontId="42" fillId="0" borderId="0" applyNumberFormat="0" applyFill="0" applyBorder="0" applyAlignment="0" applyProtection="0">
      <alignment vertical="center"/>
    </xf>
    <xf numFmtId="9" fontId="26" fillId="0" borderId="0" applyFon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26" fillId="2" borderId="8" applyNumberFormat="0" applyFont="0" applyAlignment="0" applyProtection="0">
      <alignment vertical="center"/>
    </xf>
    <xf numFmtId="0" fontId="0" fillId="0" borderId="0"/>
    <xf numFmtId="0" fontId="27" fillId="21" borderId="0" applyNumberFormat="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0" borderId="0"/>
    <xf numFmtId="0" fontId="0" fillId="0" borderId="0"/>
    <xf numFmtId="0" fontId="34" fillId="0" borderId="0" applyNumberFormat="0" applyFill="0" applyBorder="0" applyAlignment="0" applyProtection="0">
      <alignment vertical="center"/>
    </xf>
    <xf numFmtId="0" fontId="29" fillId="0" borderId="10" applyNumberFormat="0" applyFill="0" applyAlignment="0" applyProtection="0">
      <alignment vertical="center"/>
    </xf>
    <xf numFmtId="0" fontId="39" fillId="0" borderId="10" applyNumberFormat="0" applyFill="0" applyAlignment="0" applyProtection="0">
      <alignment vertical="center"/>
    </xf>
    <xf numFmtId="0" fontId="27" fillId="23" borderId="0" applyNumberFormat="0" applyBorder="0" applyAlignment="0" applyProtection="0">
      <alignment vertical="center"/>
    </xf>
    <xf numFmtId="0" fontId="32" fillId="0" borderId="13" applyNumberFormat="0" applyFill="0" applyAlignment="0" applyProtection="0">
      <alignment vertical="center"/>
    </xf>
    <xf numFmtId="0" fontId="27" fillId="27" borderId="0" applyNumberFormat="0" applyBorder="0" applyAlignment="0" applyProtection="0">
      <alignment vertical="center"/>
    </xf>
    <xf numFmtId="0" fontId="44" fillId="9" borderId="14" applyNumberFormat="0" applyAlignment="0" applyProtection="0">
      <alignment vertical="center"/>
    </xf>
    <xf numFmtId="0" fontId="33" fillId="9" borderId="12" applyNumberFormat="0" applyAlignment="0" applyProtection="0">
      <alignment vertical="center"/>
    </xf>
    <xf numFmtId="0" fontId="0" fillId="0" borderId="0"/>
    <xf numFmtId="0" fontId="46" fillId="31" borderId="15" applyNumberFormat="0" applyAlignment="0" applyProtection="0">
      <alignment vertical="center"/>
    </xf>
    <xf numFmtId="0" fontId="30" fillId="32" borderId="0" applyNumberFormat="0" applyBorder="0" applyAlignment="0" applyProtection="0">
      <alignment vertical="center"/>
    </xf>
    <xf numFmtId="0" fontId="0" fillId="0" borderId="0"/>
    <xf numFmtId="0" fontId="27" fillId="30" borderId="0" applyNumberFormat="0" applyBorder="0" applyAlignment="0" applyProtection="0">
      <alignment vertical="center"/>
    </xf>
    <xf numFmtId="0" fontId="28" fillId="0" borderId="9" applyNumberFormat="0" applyFill="0" applyAlignment="0" applyProtection="0">
      <alignment vertical="center"/>
    </xf>
    <xf numFmtId="0" fontId="31" fillId="0" borderId="11" applyNumberFormat="0" applyFill="0" applyAlignment="0" applyProtection="0">
      <alignment vertical="center"/>
    </xf>
    <xf numFmtId="0" fontId="45" fillId="22" borderId="0" applyNumberFormat="0" applyBorder="0" applyAlignment="0" applyProtection="0">
      <alignment vertical="center"/>
    </xf>
    <xf numFmtId="0" fontId="0" fillId="0" borderId="0"/>
    <xf numFmtId="0" fontId="38" fillId="13" borderId="0" applyNumberFormat="0" applyBorder="0" applyAlignment="0" applyProtection="0">
      <alignment vertical="center"/>
    </xf>
    <xf numFmtId="0" fontId="30" fillId="8" borderId="0" applyNumberFormat="0" applyBorder="0" applyAlignment="0" applyProtection="0">
      <alignment vertical="center"/>
    </xf>
    <xf numFmtId="0" fontId="0" fillId="0" borderId="0"/>
    <xf numFmtId="0" fontId="27" fillId="28" borderId="0" applyNumberFormat="0" applyBorder="0" applyAlignment="0" applyProtection="0">
      <alignment vertical="center"/>
    </xf>
    <xf numFmtId="0" fontId="30" fillId="17" borderId="0" applyNumberFormat="0" applyBorder="0" applyAlignment="0" applyProtection="0">
      <alignment vertical="center"/>
    </xf>
    <xf numFmtId="0" fontId="30" fillId="24"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0" fillId="26" borderId="0" applyNumberFormat="0" applyBorder="0" applyAlignment="0" applyProtection="0">
      <alignment vertical="center"/>
    </xf>
    <xf numFmtId="0" fontId="30" fillId="29"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30" fillId="5" borderId="0" applyNumberFormat="0" applyBorder="0" applyAlignment="0" applyProtection="0">
      <alignment vertical="center"/>
    </xf>
    <xf numFmtId="0" fontId="27" fillId="3" borderId="0" applyNumberFormat="0" applyBorder="0" applyAlignment="0" applyProtection="0">
      <alignment vertical="center"/>
    </xf>
    <xf numFmtId="0" fontId="27" fillId="20" borderId="0" applyNumberFormat="0" applyBorder="0" applyAlignment="0" applyProtection="0">
      <alignment vertical="center"/>
    </xf>
    <xf numFmtId="0" fontId="0" fillId="0" borderId="0"/>
    <xf numFmtId="0" fontId="0" fillId="0" borderId="0"/>
    <xf numFmtId="0" fontId="30" fillId="16" borderId="0" applyNumberFormat="0" applyBorder="0" applyAlignment="0" applyProtection="0">
      <alignment vertical="center"/>
    </xf>
    <xf numFmtId="0" fontId="27"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0" applyProtection="0">
      <alignment vertical="center"/>
    </xf>
    <xf numFmtId="0" fontId="43" fillId="0" borderId="0" applyProtection="0">
      <alignment vertical="center"/>
    </xf>
    <xf numFmtId="0" fontId="43"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0"/>
    <xf numFmtId="0" fontId="4" fillId="0" borderId="0">
      <alignment vertical="center"/>
    </xf>
    <xf numFmtId="0" fontId="0" fillId="0" borderId="0"/>
    <xf numFmtId="0" fontId="43" fillId="0" borderId="0">
      <alignment vertical="center"/>
    </xf>
    <xf numFmtId="0" fontId="48" fillId="0" borderId="0"/>
  </cellStyleXfs>
  <cellXfs count="192">
    <xf numFmtId="0" fontId="0" fillId="0" borderId="0" xfId="0"/>
    <xf numFmtId="0" fontId="1" fillId="0" borderId="0" xfId="0" applyFont="1" applyFill="1"/>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0" fontId="6" fillId="0" borderId="0" xfId="0" applyFont="1" applyFill="1"/>
    <xf numFmtId="0" fontId="4" fillId="0" borderId="0" xfId="0" applyFont="1" applyFill="1" applyBorder="1"/>
    <xf numFmtId="0" fontId="3" fillId="0" borderId="0" xfId="0" applyFont="1" applyFill="1" applyAlignment="1"/>
    <xf numFmtId="0" fontId="0" fillId="0" borderId="0" xfId="0" applyFont="1" applyFill="1"/>
    <xf numFmtId="0" fontId="7" fillId="0" borderId="0" xfId="0" applyFont="1" applyFill="1" applyBorder="1" applyAlignment="1">
      <alignment horizontal="left"/>
    </xf>
    <xf numFmtId="0" fontId="7" fillId="0" borderId="0" xfId="0" applyFont="1" applyFill="1"/>
    <xf numFmtId="0" fontId="7" fillId="0" borderId="0" xfId="0" applyFont="1" applyFill="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7" fillId="0" borderId="0" xfId="0" applyFont="1" applyFill="1" applyBorder="1"/>
    <xf numFmtId="0" fontId="9"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176" fontId="12" fillId="0" borderId="2" xfId="0"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2"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49" fontId="14" fillId="0" borderId="2" xfId="85" applyNumberFormat="1" applyFont="1" applyFill="1" applyBorder="1" applyAlignment="1" applyProtection="1">
      <alignment vertical="center" wrapText="1"/>
    </xf>
    <xf numFmtId="0" fontId="14" fillId="0" borderId="2" xfId="85" applyNumberFormat="1" applyFont="1" applyFill="1" applyBorder="1" applyAlignment="1" applyProtection="1">
      <alignment horizontal="center" vertical="center" wrapText="1"/>
    </xf>
    <xf numFmtId="49" fontId="3" fillId="0" borderId="2" xfId="85" applyNumberFormat="1" applyFont="1" applyFill="1" applyBorder="1" applyAlignment="1" applyProtection="1">
      <alignment horizontal="center" vertical="center" wrapText="1"/>
    </xf>
    <xf numFmtId="0" fontId="3" fillId="0" borderId="2" xfId="85"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176" fontId="3" fillId="0" borderId="2" xfId="131" applyNumberFormat="1" applyFont="1" applyFill="1" applyBorder="1" applyAlignment="1">
      <alignment horizontal="center" vertical="center" wrapText="1"/>
    </xf>
    <xf numFmtId="0" fontId="14" fillId="0" borderId="2" xfId="112" applyFont="1" applyFill="1" applyBorder="1" applyAlignment="1">
      <alignment horizontal="center" vertical="center" wrapText="1"/>
    </xf>
    <xf numFmtId="0" fontId="14" fillId="0" borderId="2" xfId="131" applyFont="1" applyFill="1" applyBorder="1" applyAlignment="1">
      <alignment horizontal="left" vertical="center" wrapText="1"/>
    </xf>
    <xf numFmtId="0" fontId="14" fillId="0" borderId="2" xfId="131" applyFont="1" applyFill="1" applyBorder="1" applyAlignment="1">
      <alignment horizontal="center" vertical="center" wrapText="1"/>
    </xf>
    <xf numFmtId="0" fontId="3" fillId="0" borderId="2" xfId="131"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4" fillId="0" borderId="2" xfId="124" applyFont="1" applyFill="1" applyBorder="1" applyAlignment="1">
      <alignment horizontal="left" vertical="center" wrapText="1"/>
    </xf>
    <xf numFmtId="0" fontId="14" fillId="0" borderId="2" xfId="124" applyFont="1" applyFill="1" applyBorder="1" applyAlignment="1">
      <alignment horizontal="center" vertical="center" wrapText="1"/>
    </xf>
    <xf numFmtId="0" fontId="3" fillId="0" borderId="2" xfId="124"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5" fillId="0" borderId="1" xfId="0" applyFont="1" applyFill="1" applyBorder="1" applyAlignment="1"/>
    <xf numFmtId="0" fontId="5" fillId="0" borderId="2" xfId="0" applyFont="1" applyFill="1" applyBorder="1"/>
    <xf numFmtId="176" fontId="16" fillId="0" borderId="2" xfId="0" applyNumberFormat="1" applyFont="1" applyFill="1" applyBorder="1" applyAlignment="1">
      <alignment horizontal="center" vertical="center" wrapText="1"/>
    </xf>
    <xf numFmtId="0" fontId="17" fillId="0" borderId="2" xfId="0" applyFont="1" applyFill="1" applyBorder="1"/>
    <xf numFmtId="0" fontId="18" fillId="0" borderId="2" xfId="0" applyFont="1" applyFill="1" applyBorder="1"/>
    <xf numFmtId="49" fontId="14" fillId="0" borderId="2" xfId="0" applyNumberFormat="1" applyFont="1" applyFill="1" applyBorder="1" applyAlignment="1">
      <alignment horizontal="left" vertical="center" wrapText="1"/>
    </xf>
    <xf numFmtId="49" fontId="14" fillId="0" borderId="2" xfId="85" applyNumberFormat="1" applyFont="1" applyFill="1" applyBorder="1" applyAlignment="1" applyProtection="1">
      <alignment horizontal="left" vertical="center" wrapText="1"/>
    </xf>
    <xf numFmtId="0" fontId="14" fillId="0" borderId="2" xfId="85" applyNumberFormat="1" applyFont="1" applyFill="1" applyBorder="1" applyAlignment="1" applyProtection="1">
      <alignment horizontal="left" vertical="center" wrapText="1"/>
    </xf>
    <xf numFmtId="0" fontId="4" fillId="0" borderId="2" xfId="85" applyFont="1" applyFill="1" applyBorder="1" applyAlignment="1">
      <alignment horizontal="center" vertical="center" wrapText="1"/>
    </xf>
    <xf numFmtId="0" fontId="4" fillId="0" borderId="2" xfId="0" applyFont="1" applyFill="1" applyBorder="1" applyAlignment="1">
      <alignment horizontal="center" vertical="center" wrapText="1"/>
    </xf>
    <xf numFmtId="0" fontId="14" fillId="0" borderId="2" xfId="85" applyFont="1" applyFill="1" applyBorder="1" applyAlignment="1">
      <alignment horizontal="center" vertical="center" wrapText="1"/>
    </xf>
    <xf numFmtId="0" fontId="14" fillId="0" borderId="2" xfId="85" applyFont="1" applyFill="1" applyBorder="1" applyAlignment="1">
      <alignment horizontal="left" vertical="center" wrapText="1"/>
    </xf>
    <xf numFmtId="0" fontId="3" fillId="0" borderId="2" xfId="85" applyFont="1" applyFill="1" applyBorder="1" applyAlignment="1">
      <alignment horizontal="center" vertical="center" wrapText="1"/>
    </xf>
    <xf numFmtId="0" fontId="14" fillId="0" borderId="2" xfId="132" applyFont="1" applyFill="1" applyBorder="1" applyAlignment="1">
      <alignment horizontal="left" vertical="center" wrapText="1"/>
    </xf>
    <xf numFmtId="49" fontId="14" fillId="0" borderId="2" xfId="133"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3" fillId="0" borderId="2" xfId="131" applyNumberFormat="1" applyFont="1" applyFill="1" applyBorder="1" applyAlignment="1">
      <alignment horizontal="center" vertical="center" wrapText="1"/>
    </xf>
    <xf numFmtId="176" fontId="14" fillId="0" borderId="2" xfId="133" applyNumberFormat="1" applyFont="1" applyFill="1" applyBorder="1" applyAlignment="1">
      <alignment horizontal="left" vertical="center" wrapText="1"/>
    </xf>
    <xf numFmtId="176" fontId="14" fillId="0" borderId="2" xfId="131" applyNumberFormat="1" applyFont="1" applyFill="1" applyBorder="1" applyAlignment="1">
      <alignment horizontal="center" vertical="center" wrapText="1"/>
    </xf>
    <xf numFmtId="176" fontId="3" fillId="0" borderId="2" xfId="133" applyNumberFormat="1" applyFont="1" applyFill="1" applyBorder="1" applyAlignment="1">
      <alignment horizontal="center" vertical="center" wrapText="1"/>
    </xf>
    <xf numFmtId="0" fontId="3" fillId="0" borderId="2" xfId="133" applyNumberFormat="1" applyFont="1" applyFill="1" applyBorder="1" applyAlignment="1">
      <alignment horizontal="center" vertical="center" wrapText="1"/>
    </xf>
    <xf numFmtId="0" fontId="14" fillId="0" borderId="2" xfId="35" applyFont="1" applyFill="1" applyBorder="1" applyAlignment="1">
      <alignment horizontal="left" vertical="center" wrapText="1"/>
    </xf>
    <xf numFmtId="0" fontId="14" fillId="0" borderId="2" xfId="35" applyFont="1" applyFill="1" applyBorder="1" applyAlignment="1">
      <alignment horizontal="center" vertical="center" wrapText="1"/>
    </xf>
    <xf numFmtId="177" fontId="3" fillId="0" borderId="2" xfId="35" applyNumberFormat="1" applyFont="1" applyFill="1" applyBorder="1" applyAlignment="1">
      <alignment horizontal="center" vertical="center" wrapText="1"/>
    </xf>
    <xf numFmtId="176" fontId="3" fillId="0" borderId="2" xfId="35" applyNumberFormat="1" applyFont="1" applyFill="1" applyBorder="1" applyAlignment="1">
      <alignment horizontal="center" vertical="center" wrapText="1"/>
    </xf>
    <xf numFmtId="0" fontId="3" fillId="0" borderId="2" xfId="35" applyFont="1" applyFill="1" applyBorder="1" applyAlignment="1">
      <alignment horizontal="center" vertical="center" wrapText="1"/>
    </xf>
    <xf numFmtId="0" fontId="14" fillId="0" borderId="2" xfId="0" applyFont="1" applyFill="1" applyBorder="1" applyAlignment="1">
      <alignment vertical="center" wrapText="1"/>
    </xf>
    <xf numFmtId="49" fontId="14" fillId="0" borderId="2" xfId="133" applyNumberFormat="1" applyFont="1" applyFill="1" applyBorder="1" applyAlignment="1">
      <alignment horizontal="left" vertical="center" wrapText="1"/>
    </xf>
    <xf numFmtId="176" fontId="13" fillId="0" borderId="2" xfId="0" applyNumberFormat="1" applyFont="1" applyFill="1" applyBorder="1" applyAlignment="1">
      <alignment horizontal="center" vertical="center" wrapText="1"/>
    </xf>
    <xf numFmtId="0" fontId="14" fillId="0" borderId="2" xfId="85" applyNumberFormat="1" applyFont="1" applyFill="1" applyBorder="1" applyAlignment="1" applyProtection="1">
      <alignment vertical="center" wrapText="1"/>
    </xf>
    <xf numFmtId="0" fontId="3" fillId="0" borderId="2" xfId="112"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4" fillId="0" borderId="2" xfId="85" applyNumberFormat="1" applyFont="1" applyFill="1" applyBorder="1" applyAlignment="1" applyProtection="1">
      <alignment horizontal="center" vertical="center" wrapText="1"/>
    </xf>
    <xf numFmtId="0" fontId="3" fillId="0" borderId="2" xfId="85" applyNumberFormat="1" applyFont="1" applyFill="1" applyBorder="1" applyAlignment="1" applyProtection="1">
      <alignment horizontal="left" vertical="center" wrapText="1"/>
    </xf>
    <xf numFmtId="0" fontId="3" fillId="0" borderId="2" xfId="85" applyNumberFormat="1" applyFont="1" applyFill="1" applyBorder="1" applyAlignment="1" applyProtection="1">
      <alignment vertical="center" wrapText="1"/>
    </xf>
    <xf numFmtId="0" fontId="3" fillId="0" borderId="2" xfId="112" applyFont="1" applyFill="1" applyBorder="1" applyAlignment="1">
      <alignment horizontal="center"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horizontal="left" vertical="center" wrapText="1"/>
    </xf>
    <xf numFmtId="49" fontId="3" fillId="0" borderId="0" xfId="85" applyNumberFormat="1" applyFont="1" applyFill="1" applyBorder="1" applyAlignment="1" applyProtection="1">
      <alignment horizontal="left" vertical="center" wrapText="1"/>
    </xf>
    <xf numFmtId="49" fontId="3" fillId="0" borderId="6" xfId="85" applyNumberFormat="1" applyFont="1" applyFill="1" applyBorder="1" applyAlignment="1" applyProtection="1">
      <alignment horizontal="center" vertical="center" wrapText="1"/>
    </xf>
    <xf numFmtId="0" fontId="3" fillId="0" borderId="6" xfId="85" applyNumberFormat="1" applyFont="1" applyFill="1" applyBorder="1" applyAlignment="1" applyProtection="1">
      <alignment horizontal="center" vertical="center" wrapText="1"/>
    </xf>
    <xf numFmtId="49" fontId="3" fillId="0" borderId="2" xfId="85" applyNumberFormat="1" applyFont="1" applyFill="1" applyBorder="1" applyAlignment="1" applyProtection="1">
      <alignment horizontal="left" vertical="center" wrapText="1"/>
    </xf>
    <xf numFmtId="49" fontId="3" fillId="0" borderId="2" xfId="133"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176" fontId="12" fillId="0" borderId="2" xfId="85" applyNumberFormat="1" applyFont="1" applyFill="1" applyBorder="1" applyAlignment="1" applyProtection="1">
      <alignment horizontal="center" vertical="center" wrapText="1"/>
    </xf>
    <xf numFmtId="0" fontId="21" fillId="0" borderId="2" xfId="0" applyFont="1" applyFill="1" applyBorder="1" applyAlignment="1">
      <alignment horizontal="center" vertical="center" wrapText="1"/>
    </xf>
    <xf numFmtId="49" fontId="14" fillId="0" borderId="2" xfId="85" applyNumberFormat="1" applyFont="1" applyFill="1" applyBorder="1" applyAlignment="1" applyProtection="1">
      <alignment horizontal="center" vertical="center" wrapText="1"/>
    </xf>
    <xf numFmtId="0" fontId="14" fillId="0" borderId="2" xfId="134" applyFont="1" applyFill="1" applyBorder="1" applyAlignment="1">
      <alignment horizontal="left" vertical="center" wrapText="1"/>
    </xf>
    <xf numFmtId="0" fontId="14" fillId="0" borderId="2" xfId="134" applyFont="1" applyFill="1" applyBorder="1" applyAlignment="1">
      <alignment horizontal="center" vertical="center" wrapText="1"/>
    </xf>
    <xf numFmtId="0" fontId="12" fillId="0" borderId="2" xfId="85" applyNumberFormat="1" applyFont="1" applyFill="1" applyBorder="1" applyAlignment="1" applyProtection="1">
      <alignment horizontal="center" vertical="center" wrapText="1"/>
    </xf>
    <xf numFmtId="49" fontId="22" fillId="0" borderId="2" xfId="85" applyNumberFormat="1" applyFont="1" applyFill="1" applyBorder="1" applyAlignment="1" applyProtection="1">
      <alignment horizontal="center" vertical="center" wrapText="1"/>
    </xf>
    <xf numFmtId="0" fontId="14" fillId="0" borderId="0" xfId="0" applyFont="1" applyFill="1" applyAlignment="1">
      <alignment horizontal="left" vertical="center" wrapText="1"/>
    </xf>
    <xf numFmtId="0" fontId="14" fillId="0" borderId="2" xfId="112"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2" xfId="131" applyNumberFormat="1" applyFont="1" applyFill="1" applyBorder="1" applyAlignment="1">
      <alignment horizontal="left" vertical="center" wrapText="1"/>
    </xf>
    <xf numFmtId="49" fontId="3" fillId="0" borderId="2" xfId="85" applyNumberFormat="1" applyFont="1" applyFill="1" applyBorder="1" applyAlignment="1" applyProtection="1">
      <alignment vertical="center" wrapText="1"/>
    </xf>
    <xf numFmtId="176" fontId="3" fillId="0" borderId="2" xfId="85" applyNumberFormat="1" applyFont="1" applyFill="1" applyBorder="1" applyAlignment="1" applyProtection="1">
      <alignment horizontal="center" vertical="center" wrapText="1"/>
    </xf>
    <xf numFmtId="0" fontId="3" fillId="0" borderId="2" xfId="131"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22" fillId="0" borderId="2" xfId="85" applyNumberFormat="1" applyFont="1" applyFill="1" applyBorder="1" applyAlignment="1" applyProtection="1">
      <alignment horizontal="lef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horizontal="left" vertical="center" wrapText="1"/>
    </xf>
    <xf numFmtId="176" fontId="5" fillId="0" borderId="2" xfId="131" applyNumberFormat="1" applyFont="1" applyFill="1" applyBorder="1" applyAlignment="1">
      <alignment horizontal="center" vertical="center" wrapText="1"/>
    </xf>
    <xf numFmtId="0" fontId="22" fillId="0" borderId="2" xfId="112" applyFont="1" applyFill="1" applyBorder="1" applyAlignment="1">
      <alignment horizontal="center" vertical="center" wrapText="1"/>
    </xf>
    <xf numFmtId="0" fontId="22" fillId="0" borderId="2" xfId="85" applyNumberFormat="1" applyFont="1" applyFill="1" applyBorder="1" applyAlignment="1" applyProtection="1">
      <alignment horizontal="left" vertical="center" wrapText="1"/>
    </xf>
    <xf numFmtId="0" fontId="5" fillId="0" borderId="2" xfId="112"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14" fillId="0" borderId="2" xfId="131" applyFont="1" applyFill="1" applyBorder="1" applyAlignment="1">
      <alignment vertical="center" wrapText="1"/>
    </xf>
    <xf numFmtId="0" fontId="14" fillId="0" borderId="2" xfId="135"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2" xfId="113" applyFont="1" applyFill="1" applyBorder="1" applyAlignment="1">
      <alignment vertical="center" wrapText="1"/>
    </xf>
    <xf numFmtId="0" fontId="14" fillId="0" borderId="2" xfId="113" applyFont="1" applyFill="1" applyBorder="1" applyAlignment="1">
      <alignment horizontal="center" vertical="center" wrapText="1"/>
    </xf>
    <xf numFmtId="177" fontId="3" fillId="0" borderId="2" xfId="113" applyNumberFormat="1" applyFont="1" applyFill="1" applyBorder="1" applyAlignment="1">
      <alignment horizontal="center" vertical="center" wrapText="1"/>
    </xf>
    <xf numFmtId="0" fontId="3" fillId="0" borderId="2" xfId="113"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2" xfId="74" applyFont="1" applyFill="1" applyBorder="1" applyAlignment="1">
      <alignment horizontal="center" vertical="center" wrapText="1"/>
    </xf>
    <xf numFmtId="177" fontId="3" fillId="0" borderId="2" xfId="74" applyNumberFormat="1" applyFont="1" applyFill="1" applyBorder="1" applyAlignment="1">
      <alignment horizontal="center" vertical="center" wrapText="1"/>
    </xf>
    <xf numFmtId="0" fontId="14" fillId="0" borderId="2" xfId="113" applyFont="1" applyFill="1" applyBorder="1" applyAlignment="1">
      <alignment horizontal="left" vertical="center" wrapText="1"/>
    </xf>
    <xf numFmtId="0" fontId="14" fillId="0" borderId="6"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3" fillId="0" borderId="2" xfId="133" applyNumberFormat="1" applyFont="1" applyFill="1" applyBorder="1" applyAlignment="1">
      <alignment horizontal="left" vertical="center" wrapText="1"/>
    </xf>
    <xf numFmtId="0" fontId="3" fillId="0" borderId="2" xfId="74" applyFont="1" applyFill="1" applyBorder="1" applyAlignment="1">
      <alignment horizontal="center" vertical="center" wrapText="1"/>
    </xf>
    <xf numFmtId="0" fontId="3" fillId="0" borderId="2" xfId="132" applyFont="1" applyFill="1" applyBorder="1" applyAlignment="1">
      <alignment horizontal="left" vertical="center" wrapText="1"/>
    </xf>
    <xf numFmtId="0" fontId="14" fillId="0" borderId="2" xfId="0" applyFont="1" applyFill="1" applyBorder="1" applyAlignment="1">
      <alignment horizontal="justify" vertical="center"/>
    </xf>
    <xf numFmtId="0" fontId="14"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3" fillId="0" borderId="2" xfId="128" applyFont="1" applyFill="1" applyBorder="1" applyAlignment="1">
      <alignment horizontal="left" vertical="center" wrapText="1"/>
    </xf>
    <xf numFmtId="0" fontId="3" fillId="0" borderId="2" xfId="112" applyFont="1" applyFill="1" applyBorder="1" applyAlignment="1">
      <alignment horizontal="left" vertical="center" wrapText="1"/>
    </xf>
    <xf numFmtId="0" fontId="3" fillId="0" borderId="2" xfId="128" applyFont="1" applyFill="1" applyBorder="1" applyAlignment="1">
      <alignment horizontal="center" vertical="center" wrapText="1"/>
    </xf>
    <xf numFmtId="0" fontId="3" fillId="0" borderId="3" xfId="0" applyFont="1" applyFill="1" applyBorder="1" applyAlignment="1">
      <alignment vertical="center" wrapText="1"/>
    </xf>
    <xf numFmtId="0" fontId="14"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14" fillId="0" borderId="2" xfId="0" applyFont="1" applyFill="1" applyBorder="1" applyAlignment="1">
      <alignment wrapText="1"/>
    </xf>
    <xf numFmtId="0" fontId="14" fillId="0" borderId="2" xfId="67" applyFont="1" applyFill="1" applyBorder="1" applyAlignment="1">
      <alignment horizontal="left" vertical="center" wrapText="1"/>
    </xf>
    <xf numFmtId="0" fontId="3" fillId="0" borderId="2" xfId="67" applyFont="1" applyFill="1" applyBorder="1" applyAlignment="1">
      <alignment horizontal="center" vertical="center" wrapText="1"/>
    </xf>
    <xf numFmtId="176" fontId="14" fillId="0" borderId="2" xfId="133"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2" xfId="0" applyFont="1" applyFill="1" applyBorder="1" applyAlignment="1">
      <alignment horizontal="left" vertical="center" wrapText="1"/>
    </xf>
    <xf numFmtId="176" fontId="3" fillId="0" borderId="2" xfId="0" applyNumberFormat="1" applyFont="1" applyFill="1" applyBorder="1" applyAlignment="1" applyProtection="1">
      <alignment horizontal="center" vertical="center" wrapText="1"/>
    </xf>
    <xf numFmtId="0" fontId="23" fillId="0" borderId="3" xfId="0" applyFont="1" applyFill="1" applyBorder="1" applyAlignment="1">
      <alignment vertical="center" wrapText="1"/>
    </xf>
    <xf numFmtId="178" fontId="3" fillId="0" borderId="2" xfId="0" applyNumberFormat="1" applyFont="1" applyFill="1" applyBorder="1" applyAlignment="1">
      <alignment horizontal="center" vertical="center" wrapText="1"/>
    </xf>
    <xf numFmtId="0" fontId="14" fillId="0" borderId="7" xfId="0"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178" fontId="3" fillId="0" borderId="7"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vertical="center" wrapText="1"/>
    </xf>
    <xf numFmtId="0" fontId="25" fillId="0" borderId="2" xfId="0" applyFont="1" applyFill="1" applyBorder="1" applyAlignment="1">
      <alignment horizontal="center" vertical="center" wrapText="1"/>
    </xf>
    <xf numFmtId="176" fontId="14" fillId="0" borderId="2"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14" fillId="0" borderId="2" xfId="17" applyFont="1" applyFill="1" applyBorder="1" applyAlignment="1">
      <alignment horizontal="left" vertical="center" wrapText="1"/>
    </xf>
    <xf numFmtId="0" fontId="14" fillId="0" borderId="2" xfId="17" applyFont="1" applyFill="1" applyBorder="1" applyAlignment="1">
      <alignment horizontal="center" vertical="center" wrapText="1"/>
    </xf>
    <xf numFmtId="177" fontId="3" fillId="0" borderId="2" xfId="17" applyNumberFormat="1" applyFont="1" applyFill="1" applyBorder="1" applyAlignment="1">
      <alignment horizontal="center" vertical="center" wrapText="1"/>
    </xf>
    <xf numFmtId="0" fontId="3" fillId="0" borderId="2" xfId="17" applyFont="1" applyFill="1" applyBorder="1" applyAlignment="1">
      <alignment horizontal="center" vertical="center" wrapText="1"/>
    </xf>
    <xf numFmtId="0" fontId="14" fillId="0" borderId="2" xfId="133" applyFont="1" applyFill="1" applyBorder="1" applyAlignment="1">
      <alignment horizontal="left" vertical="center" wrapText="1"/>
    </xf>
    <xf numFmtId="0" fontId="14" fillId="0" borderId="2" xfId="133" applyFont="1" applyFill="1" applyBorder="1" applyAlignment="1">
      <alignment horizontal="center" vertical="center" wrapText="1"/>
    </xf>
    <xf numFmtId="0" fontId="3" fillId="0" borderId="2" xfId="133" applyFont="1" applyFill="1" applyBorder="1" applyAlignment="1">
      <alignment horizontal="center" vertical="center" wrapText="1"/>
    </xf>
    <xf numFmtId="0" fontId="22" fillId="0" borderId="2" xfId="133" applyFont="1" applyFill="1" applyBorder="1" applyAlignment="1">
      <alignment horizontal="center" vertical="center" wrapText="1"/>
    </xf>
    <xf numFmtId="0" fontId="14" fillId="0" borderId="2" xfId="135" applyFont="1" applyFill="1" applyBorder="1" applyAlignment="1">
      <alignment horizontal="left" vertical="center" wrapText="1"/>
    </xf>
    <xf numFmtId="0" fontId="3" fillId="0" borderId="2" xfId="135" applyFont="1" applyFill="1" applyBorder="1" applyAlignment="1">
      <alignment horizontal="center" vertical="center" wrapText="1"/>
    </xf>
    <xf numFmtId="0" fontId="14" fillId="0" borderId="2" xfId="103" applyFont="1" applyFill="1" applyBorder="1" applyAlignment="1">
      <alignment horizontal="left" vertical="center" wrapText="1"/>
    </xf>
    <xf numFmtId="0" fontId="14" fillId="0" borderId="2" xfId="103" applyFont="1" applyFill="1" applyBorder="1" applyAlignment="1">
      <alignment horizontal="center" vertical="center" wrapText="1"/>
    </xf>
    <xf numFmtId="177" fontId="3" fillId="0" borderId="2" xfId="103" applyNumberFormat="1" applyFont="1" applyFill="1" applyBorder="1" applyAlignment="1">
      <alignment horizontal="center" vertical="center" wrapText="1"/>
    </xf>
    <xf numFmtId="0" fontId="3" fillId="0" borderId="2" xfId="103"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4" fillId="0" borderId="2" xfId="135" applyFont="1" applyFill="1" applyBorder="1" applyAlignment="1">
      <alignment vertical="center" wrapText="1"/>
    </xf>
    <xf numFmtId="0" fontId="4" fillId="0" borderId="2" xfId="131" applyFont="1" applyFill="1" applyBorder="1" applyAlignment="1">
      <alignment horizontal="left" vertical="center" wrapText="1"/>
    </xf>
    <xf numFmtId="0" fontId="12" fillId="0" borderId="2" xfId="0" applyFont="1" applyFill="1" applyBorder="1" applyAlignment="1">
      <alignment horizontal="left" vertical="center" wrapText="1"/>
    </xf>
    <xf numFmtId="176" fontId="3" fillId="0" borderId="2" xfId="133" applyNumberFormat="1" applyFont="1" applyFill="1" applyBorder="1" applyAlignment="1">
      <alignment horizontal="justify" vertical="center" wrapText="1"/>
    </xf>
    <xf numFmtId="0" fontId="14" fillId="0" borderId="7" xfId="135" applyFont="1" applyFill="1" applyBorder="1" applyAlignment="1">
      <alignment horizontal="left" vertical="center" wrapText="1"/>
    </xf>
    <xf numFmtId="0" fontId="4" fillId="0" borderId="2" xfId="135" applyFont="1" applyFill="1" applyBorder="1" applyAlignment="1">
      <alignment horizontal="center" vertical="center" wrapText="1"/>
    </xf>
    <xf numFmtId="0" fontId="16" fillId="0" borderId="2" xfId="0" applyFont="1" applyFill="1" applyBorder="1" applyAlignment="1">
      <alignment horizontal="left" vertical="center" wrapText="1"/>
    </xf>
    <xf numFmtId="0" fontId="14" fillId="0" borderId="4" xfId="0" applyFont="1" applyFill="1" applyBorder="1" applyAlignment="1">
      <alignment vertical="center" wrapText="1"/>
    </xf>
  </cellXfs>
  <cellStyles count="136">
    <cellStyle name="常规" xfId="0" builtinId="0"/>
    <cellStyle name="货币[0]" xfId="1" builtinId="7"/>
    <cellStyle name="货币" xfId="2" builtinId="4"/>
    <cellStyle name="常规 39" xfId="3"/>
    <cellStyle name="20% - 强调文字颜色 3" xfId="4" builtinId="38"/>
    <cellStyle name="输入" xfId="5" builtinId="20"/>
    <cellStyle name="常规 10 3" xfId="6"/>
    <cellStyle name="常规 13 2" xfId="7"/>
    <cellStyle name="千位分隔[0]" xfId="8" builtinId="6"/>
    <cellStyle name="千位分隔" xfId="9" builtinId="3"/>
    <cellStyle name="常规 7 3" xfId="10"/>
    <cellStyle name="40% - 强调文字颜色 3" xfId="11" builtinId="39"/>
    <cellStyle name="常规 31 2" xfId="12"/>
    <cellStyle name="差" xfId="13" builtinId="27"/>
    <cellStyle name="60% - 强调文字颜色 3" xfId="14" builtinId="40"/>
    <cellStyle name="超链接" xfId="15" builtinId="8"/>
    <cellStyle name="百分比" xfId="16" builtinId="5"/>
    <cellStyle name="常规 13 3" xfId="17"/>
    <cellStyle name="已访问的超链接" xfId="18" builtinId="9"/>
    <cellStyle name="注释" xfId="19" builtinId="10"/>
    <cellStyle name="常规 6" xfId="20"/>
    <cellStyle name="60% - 强调文字颜色 2" xfId="21" builtinId="36"/>
    <cellStyle name="标题 4" xfId="22" builtinId="19"/>
    <cellStyle name="警告文本" xfId="23" builtinId="11"/>
    <cellStyle name="标题" xfId="24" builtinId="15"/>
    <cellStyle name="常规 5 2" xfId="25"/>
    <cellStyle name="常规 12" xfId="26"/>
    <cellStyle name="解释性文本" xfId="27" builtinId="53"/>
    <cellStyle name="标题 1" xfId="28" builtinId="16"/>
    <cellStyle name="标题 2" xfId="29" builtinId="17"/>
    <cellStyle name="60% - 强调文字颜色 1" xfId="30" builtinId="32"/>
    <cellStyle name="标题 3" xfId="31" builtinId="18"/>
    <cellStyle name="60% - 强调文字颜色 4" xfId="32" builtinId="44"/>
    <cellStyle name="输出" xfId="33" builtinId="21"/>
    <cellStyle name="计算" xfId="34" builtinId="22"/>
    <cellStyle name="常规 31" xfId="35"/>
    <cellStyle name="检查单元格" xfId="36" builtinId="23"/>
    <cellStyle name="20% - 强调文字颜色 6" xfId="37" builtinId="50"/>
    <cellStyle name="常规 8 3" xfId="38"/>
    <cellStyle name="强调文字颜色 2" xfId="39" builtinId="33"/>
    <cellStyle name="链接单元格" xfId="40" builtinId="24"/>
    <cellStyle name="汇总" xfId="41" builtinId="25"/>
    <cellStyle name="好" xfId="42" builtinId="26"/>
    <cellStyle name="常规 16" xfId="43"/>
    <cellStyle name="适中" xfId="44" builtinId="28"/>
    <cellStyle name="20% - 强调文字颜色 5" xfId="45" builtinId="46"/>
    <cellStyle name="常规 8 2" xf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常规 31 3" xfId="56"/>
    <cellStyle name="强调文字颜色 5" xfId="57" builtinId="45"/>
    <cellStyle name="40% - 强调文字颜色 5" xfId="58" builtinId="47"/>
    <cellStyle name="60% - 强调文字颜色 5" xfId="59" builtinId="48"/>
    <cellStyle name="强调文字颜色 6" xfId="60" builtinId="49"/>
    <cellStyle name="常规 10" xfId="61"/>
    <cellStyle name="常规 16 2" xfId="62"/>
    <cellStyle name="40% - 强调文字颜色 6" xfId="63" builtinId="51"/>
    <cellStyle name="60% - 强调文字颜色 6" xfId="64" builtinId="52"/>
    <cellStyle name="常规 10 2" xfId="65"/>
    <cellStyle name="常规 16 3" xfId="66"/>
    <cellStyle name="常规 11" xfId="67"/>
    <cellStyle name="常规 13" xfId="68"/>
    <cellStyle name="常规 11 2" xfId="69"/>
    <cellStyle name="常规 11 3" xfId="70"/>
    <cellStyle name="常规 12 2" xfId="71"/>
    <cellStyle name="常规 12 3" xfId="72"/>
    <cellStyle name="常规 18" xfId="73"/>
    <cellStyle name="常规 23" xfId="74"/>
    <cellStyle name="常规 18 2" xfId="75"/>
    <cellStyle name="常规 23 2" xfId="76"/>
    <cellStyle name="常规 18 3" xfId="77"/>
    <cellStyle name="常规 23 3" xfId="78"/>
    <cellStyle name="常规 19" xfId="79"/>
    <cellStyle name="常规 24" xfId="80"/>
    <cellStyle name="常规 19 2" xfId="81"/>
    <cellStyle name="常规 24 2" xfId="82"/>
    <cellStyle name="常规 19 3" xfId="83"/>
    <cellStyle name="常规 24 3" xfId="84"/>
    <cellStyle name="常规 2" xfId="85"/>
    <cellStyle name="常规 2 2" xfId="86"/>
    <cellStyle name="常规 2 3" xfId="87"/>
    <cellStyle name="常规 2 3 2" xfId="88"/>
    <cellStyle name="常规 2 3 3" xfId="89"/>
    <cellStyle name="常规 2 4" xfId="90"/>
    <cellStyle name="常规 20" xfId="91"/>
    <cellStyle name="常规 20 2" xfId="92"/>
    <cellStyle name="常规 20 3" xfId="93"/>
    <cellStyle name="常规 22" xfId="94"/>
    <cellStyle name="常规 22 2" xfId="95"/>
    <cellStyle name="常规 22 3" xfId="96"/>
    <cellStyle name="常规 25" xfId="97"/>
    <cellStyle name="常规 30" xfId="98"/>
    <cellStyle name="常规 25 2" xfId="99"/>
    <cellStyle name="常规 30 2" xfId="100"/>
    <cellStyle name="常规 25 3" xfId="101"/>
    <cellStyle name="常规 30 3" xfId="102"/>
    <cellStyle name="常规 28" xfId="103"/>
    <cellStyle name="常规 33" xfId="104"/>
    <cellStyle name="常规 28 2" xfId="105"/>
    <cellStyle name="常规 33 2" xfId="106"/>
    <cellStyle name="常规 28 3" xfId="107"/>
    <cellStyle name="常规 33 3" xfId="108"/>
    <cellStyle name="常规 29" xfId="109"/>
    <cellStyle name="常规 29 2" xfId="110"/>
    <cellStyle name="常规 29 3" xfId="111"/>
    <cellStyle name="常规 3" xfId="112"/>
    <cellStyle name="常规 37" xfId="113"/>
    <cellStyle name="常规 37 2" xfId="114"/>
    <cellStyle name="常规 37 3" xfId="115"/>
    <cellStyle name="常规 38" xfId="116"/>
    <cellStyle name="常规 38 2" xfId="117"/>
    <cellStyle name="常规 38 3" xfId="118"/>
    <cellStyle name="常规 39 2" xfId="119"/>
    <cellStyle name="常规 39 3" xfId="120"/>
    <cellStyle name="常规 4" xfId="121"/>
    <cellStyle name="常规 4 2" xfId="122"/>
    <cellStyle name="常规 4 3" xfId="123"/>
    <cellStyle name="常规 5" xfId="124"/>
    <cellStyle name="常规 5 3" xfId="125"/>
    <cellStyle name="常规 6 2" xfId="126"/>
    <cellStyle name="常规 6 3" xfId="127"/>
    <cellStyle name="常规 7" xfId="128"/>
    <cellStyle name="常规 7 2" xfId="129"/>
    <cellStyle name="常规 8" xfId="130"/>
    <cellStyle name="常规_Sheet1" xfId="131"/>
    <cellStyle name="常规_行业目标（2）" xfId="132"/>
    <cellStyle name="常规_前期" xfId="133"/>
    <cellStyle name="常规_新开工_3" xfId="134"/>
    <cellStyle name="样式 1" xfId="135"/>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912"/>
  <sheetViews>
    <sheetView tabSelected="1" view="pageBreakPreview" zoomScaleNormal="115" workbookViewId="0">
      <pane ySplit="4" topLeftCell="A5" activePane="bottomLeft" state="frozen"/>
      <selection/>
      <selection pane="bottomLeft" activeCell="N16" sqref="N16"/>
    </sheetView>
  </sheetViews>
  <sheetFormatPr defaultColWidth="9" defaultRowHeight="14.25"/>
  <cols>
    <col min="1" max="1" width="2.875" style="10" customWidth="1"/>
    <col min="2" max="2" width="21.625" style="11" customWidth="1"/>
    <col min="3" max="3" width="5.625" style="11" customWidth="1"/>
    <col min="4" max="4" width="46.625" style="11" customWidth="1"/>
    <col min="5" max="5" width="10.125" style="11" customWidth="1"/>
    <col min="6" max="6" width="5.625" style="11" customWidth="1"/>
    <col min="7" max="7" width="9.875" style="11" customWidth="1"/>
    <col min="8" max="8" width="12.125" style="11" customWidth="1"/>
    <col min="9" max="9" width="11.75" style="12" customWidth="1"/>
    <col min="10" max="10" width="4.125" style="11" customWidth="1"/>
    <col min="11" max="16384" width="9" style="11"/>
  </cols>
  <sheetData>
    <row r="1" ht="20" customHeight="1" spans="1:3">
      <c r="A1" s="13" t="s">
        <v>0</v>
      </c>
      <c r="B1" s="14"/>
      <c r="C1" s="15"/>
    </row>
    <row r="2" ht="26.25" customHeight="1" spans="1:10">
      <c r="A2" s="16" t="s">
        <v>1</v>
      </c>
      <c r="B2" s="16"/>
      <c r="C2" s="16"/>
      <c r="D2" s="16"/>
      <c r="E2" s="16"/>
      <c r="F2" s="16"/>
      <c r="G2" s="16"/>
      <c r="H2" s="16"/>
      <c r="I2" s="16"/>
      <c r="J2" s="49"/>
    </row>
    <row r="3" s="1" customFormat="1" ht="39.75" customHeight="1" spans="1:10">
      <c r="A3" s="17" t="s">
        <v>2</v>
      </c>
      <c r="B3" s="18" t="s">
        <v>3</v>
      </c>
      <c r="C3" s="18" t="s">
        <v>4</v>
      </c>
      <c r="D3" s="18" t="s">
        <v>5</v>
      </c>
      <c r="E3" s="18" t="s">
        <v>6</v>
      </c>
      <c r="F3" s="18" t="s">
        <v>7</v>
      </c>
      <c r="G3" s="18" t="s">
        <v>8</v>
      </c>
      <c r="H3" s="18" t="s">
        <v>9</v>
      </c>
      <c r="I3" s="18" t="s">
        <v>10</v>
      </c>
      <c r="J3" s="18" t="s">
        <v>11</v>
      </c>
    </row>
    <row r="4" s="2" customFormat="1" ht="24.95" customHeight="1" spans="1:10">
      <c r="A4" s="19" t="s">
        <v>12</v>
      </c>
      <c r="B4" s="20"/>
      <c r="C4" s="20"/>
      <c r="D4" s="20"/>
      <c r="E4" s="20"/>
      <c r="F4" s="21"/>
      <c r="G4" s="22">
        <f>G5+G121+G349+G573+G682+G874</f>
        <v>33670656</v>
      </c>
      <c r="H4" s="22">
        <f>H5+H121+H349+H573+H682+H874</f>
        <v>17601252</v>
      </c>
      <c r="I4" s="22"/>
      <c r="J4" s="50"/>
    </row>
    <row r="5" ht="24.95" customHeight="1" spans="1:10">
      <c r="A5" s="23" t="s">
        <v>13</v>
      </c>
      <c r="B5" s="24"/>
      <c r="C5" s="24"/>
      <c r="D5" s="24"/>
      <c r="E5" s="24"/>
      <c r="F5" s="25"/>
      <c r="G5" s="26">
        <f>G6+G67+G79+G110</f>
        <v>1962144</v>
      </c>
      <c r="H5" s="26">
        <f>H6+H67+H79+H110</f>
        <v>1324408</v>
      </c>
      <c r="I5" s="51"/>
      <c r="J5" s="52"/>
    </row>
    <row r="6" ht="12.75" customHeight="1" spans="1:10">
      <c r="A6" s="27" t="s">
        <v>14</v>
      </c>
      <c r="B6" s="20"/>
      <c r="C6" s="20"/>
      <c r="D6" s="20"/>
      <c r="E6" s="20"/>
      <c r="F6" s="21"/>
      <c r="G6" s="28">
        <f>SUM(G7:G66)</f>
        <v>1283459</v>
      </c>
      <c r="H6" s="28">
        <f>SUM(H7:H66)</f>
        <v>706298</v>
      </c>
      <c r="I6" s="28"/>
      <c r="J6" s="53"/>
    </row>
    <row r="7" s="3" customFormat="1" ht="24" spans="1:10">
      <c r="A7" s="29">
        <v>1</v>
      </c>
      <c r="B7" s="30" t="s">
        <v>15</v>
      </c>
      <c r="C7" s="31" t="s">
        <v>16</v>
      </c>
      <c r="D7" s="30" t="s">
        <v>17</v>
      </c>
      <c r="E7" s="31" t="s">
        <v>18</v>
      </c>
      <c r="F7" s="29" t="s">
        <v>19</v>
      </c>
      <c r="G7" s="29">
        <v>150000</v>
      </c>
      <c r="H7" s="29">
        <v>70000</v>
      </c>
      <c r="I7" s="30" t="s">
        <v>20</v>
      </c>
      <c r="J7" s="29"/>
    </row>
    <row r="8" s="3" customFormat="1" ht="24" spans="1:10">
      <c r="A8" s="29">
        <f>A7+1</f>
        <v>2</v>
      </c>
      <c r="B8" s="30" t="s">
        <v>21</v>
      </c>
      <c r="C8" s="31" t="s">
        <v>16</v>
      </c>
      <c r="D8" s="30" t="s">
        <v>22</v>
      </c>
      <c r="E8" s="31" t="s">
        <v>23</v>
      </c>
      <c r="F8" s="29" t="s">
        <v>24</v>
      </c>
      <c r="G8" s="29">
        <v>146000</v>
      </c>
      <c r="H8" s="29">
        <v>46000</v>
      </c>
      <c r="I8" s="30" t="s">
        <v>25</v>
      </c>
      <c r="J8" s="29"/>
    </row>
    <row r="9" s="3" customFormat="1" ht="24" spans="1:10">
      <c r="A9" s="29">
        <f t="shared" ref="A9:A39" si="0">A8+1</f>
        <v>3</v>
      </c>
      <c r="B9" s="30" t="s">
        <v>26</v>
      </c>
      <c r="C9" s="31" t="s">
        <v>16</v>
      </c>
      <c r="D9" s="30" t="s">
        <v>27</v>
      </c>
      <c r="E9" s="31" t="s">
        <v>28</v>
      </c>
      <c r="F9" s="29" t="s">
        <v>29</v>
      </c>
      <c r="G9" s="29">
        <v>130000</v>
      </c>
      <c r="H9" s="29">
        <v>65000</v>
      </c>
      <c r="I9" s="54" t="s">
        <v>30</v>
      </c>
      <c r="J9" s="29"/>
    </row>
    <row r="10" s="3" customFormat="1" ht="24" spans="1:10">
      <c r="A10" s="29">
        <f t="shared" si="0"/>
        <v>4</v>
      </c>
      <c r="B10" s="30" t="s">
        <v>31</v>
      </c>
      <c r="C10" s="31" t="s">
        <v>16</v>
      </c>
      <c r="D10" s="30" t="s">
        <v>32</v>
      </c>
      <c r="E10" s="31" t="s">
        <v>33</v>
      </c>
      <c r="F10" s="29" t="s">
        <v>29</v>
      </c>
      <c r="G10" s="29">
        <v>100000</v>
      </c>
      <c r="H10" s="29">
        <v>55000</v>
      </c>
      <c r="I10" s="30" t="s">
        <v>34</v>
      </c>
      <c r="J10" s="29"/>
    </row>
    <row r="11" s="3" customFormat="1" ht="24" customHeight="1" spans="1:10">
      <c r="A11" s="29">
        <f t="shared" si="0"/>
        <v>5</v>
      </c>
      <c r="B11" s="30" t="s">
        <v>35</v>
      </c>
      <c r="C11" s="31" t="s">
        <v>16</v>
      </c>
      <c r="D11" s="30" t="s">
        <v>36</v>
      </c>
      <c r="E11" s="31" t="s">
        <v>37</v>
      </c>
      <c r="F11" s="29" t="s">
        <v>38</v>
      </c>
      <c r="G11" s="29">
        <v>60000</v>
      </c>
      <c r="H11" s="29">
        <v>20000</v>
      </c>
      <c r="I11" s="30" t="s">
        <v>25</v>
      </c>
      <c r="J11" s="29"/>
    </row>
    <row r="12" s="3" customFormat="1" ht="24" spans="1:10">
      <c r="A12" s="29">
        <f t="shared" si="0"/>
        <v>6</v>
      </c>
      <c r="B12" s="30" t="s">
        <v>39</v>
      </c>
      <c r="C12" s="31" t="s">
        <v>16</v>
      </c>
      <c r="D12" s="30" t="s">
        <v>40</v>
      </c>
      <c r="E12" s="31" t="s">
        <v>18</v>
      </c>
      <c r="F12" s="29" t="s">
        <v>41</v>
      </c>
      <c r="G12" s="29">
        <v>60000</v>
      </c>
      <c r="H12" s="29">
        <v>30000</v>
      </c>
      <c r="I12" s="30" t="s">
        <v>20</v>
      </c>
      <c r="J12" s="29"/>
    </row>
    <row r="13" s="3" customFormat="1" ht="24" spans="1:10">
      <c r="A13" s="29">
        <f t="shared" si="0"/>
        <v>7</v>
      </c>
      <c r="B13" s="30" t="s">
        <v>42</v>
      </c>
      <c r="C13" s="31" t="s">
        <v>16</v>
      </c>
      <c r="D13" s="30" t="s">
        <v>43</v>
      </c>
      <c r="E13" s="31" t="s">
        <v>33</v>
      </c>
      <c r="F13" s="29" t="s">
        <v>44</v>
      </c>
      <c r="G13" s="29">
        <v>50000</v>
      </c>
      <c r="H13" s="29">
        <v>20000</v>
      </c>
      <c r="I13" s="30" t="s">
        <v>25</v>
      </c>
      <c r="J13" s="29"/>
    </row>
    <row r="14" s="3" customFormat="1" ht="24" spans="1:10">
      <c r="A14" s="29">
        <f t="shared" si="0"/>
        <v>8</v>
      </c>
      <c r="B14" s="30" t="s">
        <v>45</v>
      </c>
      <c r="C14" s="31" t="s">
        <v>16</v>
      </c>
      <c r="D14" s="30" t="s">
        <v>46</v>
      </c>
      <c r="E14" s="31" t="s">
        <v>33</v>
      </c>
      <c r="F14" s="29" t="s">
        <v>44</v>
      </c>
      <c r="G14" s="29">
        <v>40000</v>
      </c>
      <c r="H14" s="29">
        <v>15000</v>
      </c>
      <c r="I14" s="30" t="s">
        <v>25</v>
      </c>
      <c r="J14" s="29"/>
    </row>
    <row r="15" s="3" customFormat="1" ht="24" spans="1:10">
      <c r="A15" s="29">
        <f t="shared" si="0"/>
        <v>9</v>
      </c>
      <c r="B15" s="30" t="s">
        <v>47</v>
      </c>
      <c r="C15" s="31" t="s">
        <v>16</v>
      </c>
      <c r="D15" s="30" t="s">
        <v>48</v>
      </c>
      <c r="E15" s="31" t="s">
        <v>18</v>
      </c>
      <c r="F15" s="29" t="s">
        <v>49</v>
      </c>
      <c r="G15" s="29">
        <v>40000</v>
      </c>
      <c r="H15" s="29">
        <v>20000</v>
      </c>
      <c r="I15" s="30" t="s">
        <v>20</v>
      </c>
      <c r="J15" s="29"/>
    </row>
    <row r="16" s="3" customFormat="1" ht="24" spans="1:10">
      <c r="A16" s="29">
        <f t="shared" si="0"/>
        <v>10</v>
      </c>
      <c r="B16" s="30" t="s">
        <v>50</v>
      </c>
      <c r="C16" s="31" t="s">
        <v>51</v>
      </c>
      <c r="D16" s="30" t="s">
        <v>52</v>
      </c>
      <c r="E16" s="31" t="s">
        <v>18</v>
      </c>
      <c r="F16" s="29" t="s">
        <v>29</v>
      </c>
      <c r="G16" s="29">
        <v>35000</v>
      </c>
      <c r="H16" s="29">
        <v>15000</v>
      </c>
      <c r="I16" s="30" t="s">
        <v>25</v>
      </c>
      <c r="J16" s="29"/>
    </row>
    <row r="17" s="3" customFormat="1" ht="24" spans="1:10">
      <c r="A17" s="29">
        <f t="shared" si="0"/>
        <v>11</v>
      </c>
      <c r="B17" s="30" t="s">
        <v>53</v>
      </c>
      <c r="C17" s="31" t="s">
        <v>16</v>
      </c>
      <c r="D17" s="30" t="s">
        <v>54</v>
      </c>
      <c r="E17" s="31" t="s">
        <v>33</v>
      </c>
      <c r="F17" s="29" t="s">
        <v>44</v>
      </c>
      <c r="G17" s="29">
        <v>30000</v>
      </c>
      <c r="H17" s="29">
        <v>18000</v>
      </c>
      <c r="I17" s="30" t="s">
        <v>25</v>
      </c>
      <c r="J17" s="29"/>
    </row>
    <row r="18" s="3" customFormat="1" ht="24" spans="1:10">
      <c r="A18" s="29">
        <f t="shared" si="0"/>
        <v>12</v>
      </c>
      <c r="B18" s="30" t="s">
        <v>55</v>
      </c>
      <c r="C18" s="31" t="s">
        <v>16</v>
      </c>
      <c r="D18" s="30" t="s">
        <v>56</v>
      </c>
      <c r="E18" s="31" t="s">
        <v>33</v>
      </c>
      <c r="F18" s="29" t="s">
        <v>57</v>
      </c>
      <c r="G18" s="29">
        <v>29409</v>
      </c>
      <c r="H18" s="29">
        <v>12000</v>
      </c>
      <c r="I18" s="30" t="s">
        <v>25</v>
      </c>
      <c r="J18" s="29"/>
    </row>
    <row r="19" s="3" customFormat="1" ht="24" spans="1:10">
      <c r="A19" s="29">
        <f t="shared" si="0"/>
        <v>13</v>
      </c>
      <c r="B19" s="30" t="s">
        <v>58</v>
      </c>
      <c r="C19" s="31" t="s">
        <v>16</v>
      </c>
      <c r="D19" s="30" t="s">
        <v>59</v>
      </c>
      <c r="E19" s="31" t="s">
        <v>33</v>
      </c>
      <c r="F19" s="29" t="s">
        <v>49</v>
      </c>
      <c r="G19" s="29">
        <v>29050</v>
      </c>
      <c r="H19" s="29">
        <v>15000</v>
      </c>
      <c r="I19" s="30" t="s">
        <v>25</v>
      </c>
      <c r="J19" s="29"/>
    </row>
    <row r="20" s="3" customFormat="1" ht="24" spans="1:10">
      <c r="A20" s="29">
        <f t="shared" si="0"/>
        <v>14</v>
      </c>
      <c r="B20" s="30" t="s">
        <v>60</v>
      </c>
      <c r="C20" s="31" t="s">
        <v>16</v>
      </c>
      <c r="D20" s="30" t="s">
        <v>61</v>
      </c>
      <c r="E20" s="31" t="s">
        <v>33</v>
      </c>
      <c r="F20" s="29" t="s">
        <v>44</v>
      </c>
      <c r="G20" s="29">
        <v>26000</v>
      </c>
      <c r="H20" s="29">
        <v>13000</v>
      </c>
      <c r="I20" s="30" t="s">
        <v>25</v>
      </c>
      <c r="J20" s="29"/>
    </row>
    <row r="21" s="3" customFormat="1" ht="24" spans="1:10">
      <c r="A21" s="29">
        <f t="shared" si="0"/>
        <v>15</v>
      </c>
      <c r="B21" s="32" t="s">
        <v>62</v>
      </c>
      <c r="C21" s="33" t="s">
        <v>16</v>
      </c>
      <c r="D21" s="32" t="s">
        <v>63</v>
      </c>
      <c r="E21" s="33" t="s">
        <v>28</v>
      </c>
      <c r="F21" s="34" t="s">
        <v>64</v>
      </c>
      <c r="G21" s="35">
        <v>25000</v>
      </c>
      <c r="H21" s="35">
        <v>14000</v>
      </c>
      <c r="I21" s="55" t="s">
        <v>65</v>
      </c>
      <c r="J21" s="29"/>
    </row>
    <row r="22" s="3" customFormat="1" ht="24" spans="1:10">
      <c r="A22" s="29">
        <f t="shared" si="0"/>
        <v>16</v>
      </c>
      <c r="B22" s="30" t="s">
        <v>66</v>
      </c>
      <c r="C22" s="31" t="s">
        <v>16</v>
      </c>
      <c r="D22" s="30" t="s">
        <v>67</v>
      </c>
      <c r="E22" s="31" t="s">
        <v>33</v>
      </c>
      <c r="F22" s="29" t="s">
        <v>29</v>
      </c>
      <c r="G22" s="29">
        <v>22850</v>
      </c>
      <c r="H22" s="29">
        <v>17000</v>
      </c>
      <c r="I22" s="30" t="s">
        <v>25</v>
      </c>
      <c r="J22" s="29"/>
    </row>
    <row r="23" s="3" customFormat="1" ht="24" spans="1:10">
      <c r="A23" s="29">
        <f t="shared" si="0"/>
        <v>17</v>
      </c>
      <c r="B23" s="30" t="s">
        <v>68</v>
      </c>
      <c r="C23" s="31" t="s">
        <v>16</v>
      </c>
      <c r="D23" s="30" t="s">
        <v>69</v>
      </c>
      <c r="E23" s="31" t="s">
        <v>33</v>
      </c>
      <c r="F23" s="29" t="s">
        <v>70</v>
      </c>
      <c r="G23" s="29">
        <v>22850</v>
      </c>
      <c r="H23" s="29">
        <v>14325</v>
      </c>
      <c r="I23" s="30" t="s">
        <v>25</v>
      </c>
      <c r="J23" s="29"/>
    </row>
    <row r="24" s="3" customFormat="1" ht="36" spans="1:10">
      <c r="A24" s="29">
        <f t="shared" si="0"/>
        <v>18</v>
      </c>
      <c r="B24" s="30" t="s">
        <v>71</v>
      </c>
      <c r="C24" s="31" t="s">
        <v>16</v>
      </c>
      <c r="D24" s="30" t="s">
        <v>72</v>
      </c>
      <c r="E24" s="31" t="s">
        <v>33</v>
      </c>
      <c r="F24" s="29" t="s">
        <v>73</v>
      </c>
      <c r="G24" s="29">
        <v>20000</v>
      </c>
      <c r="H24" s="29">
        <v>18500</v>
      </c>
      <c r="I24" s="30" t="s">
        <v>74</v>
      </c>
      <c r="J24" s="29"/>
    </row>
    <row r="25" s="3" customFormat="1" ht="24" spans="1:10">
      <c r="A25" s="29">
        <f t="shared" si="0"/>
        <v>19</v>
      </c>
      <c r="B25" s="30" t="s">
        <v>75</v>
      </c>
      <c r="C25" s="31" t="s">
        <v>16</v>
      </c>
      <c r="D25" s="30" t="s">
        <v>76</v>
      </c>
      <c r="E25" s="31" t="s">
        <v>18</v>
      </c>
      <c r="F25" s="29" t="s">
        <v>73</v>
      </c>
      <c r="G25" s="29">
        <v>20000</v>
      </c>
      <c r="H25" s="29">
        <v>15000</v>
      </c>
      <c r="I25" s="30" t="s">
        <v>20</v>
      </c>
      <c r="J25" s="29"/>
    </row>
    <row r="26" s="3" customFormat="1" ht="24" spans="1:10">
      <c r="A26" s="29">
        <f t="shared" si="0"/>
        <v>20</v>
      </c>
      <c r="B26" s="30" t="s">
        <v>77</v>
      </c>
      <c r="C26" s="31" t="s">
        <v>16</v>
      </c>
      <c r="D26" s="30" t="s">
        <v>78</v>
      </c>
      <c r="E26" s="31" t="s">
        <v>18</v>
      </c>
      <c r="F26" s="29" t="s">
        <v>79</v>
      </c>
      <c r="G26" s="29">
        <v>16000</v>
      </c>
      <c r="H26" s="29">
        <v>16000</v>
      </c>
      <c r="I26" s="30" t="s">
        <v>80</v>
      </c>
      <c r="J26" s="29"/>
    </row>
    <row r="27" s="3" customFormat="1" ht="24" spans="1:10">
      <c r="A27" s="29">
        <f t="shared" si="0"/>
        <v>21</v>
      </c>
      <c r="B27" s="30" t="s">
        <v>81</v>
      </c>
      <c r="C27" s="31" t="s">
        <v>51</v>
      </c>
      <c r="D27" s="30" t="s">
        <v>82</v>
      </c>
      <c r="E27" s="31" t="s">
        <v>83</v>
      </c>
      <c r="F27" s="29" t="s">
        <v>44</v>
      </c>
      <c r="G27" s="29">
        <v>15000</v>
      </c>
      <c r="H27" s="29">
        <v>5000</v>
      </c>
      <c r="I27" s="30" t="s">
        <v>84</v>
      </c>
      <c r="J27" s="29"/>
    </row>
    <row r="28" s="3" customFormat="1" ht="24" spans="1:10">
      <c r="A28" s="29">
        <f t="shared" si="0"/>
        <v>22</v>
      </c>
      <c r="B28" s="30" t="s">
        <v>85</v>
      </c>
      <c r="C28" s="31" t="s">
        <v>16</v>
      </c>
      <c r="D28" s="30" t="s">
        <v>86</v>
      </c>
      <c r="E28" s="31" t="s">
        <v>33</v>
      </c>
      <c r="F28" s="29" t="s">
        <v>57</v>
      </c>
      <c r="G28" s="29">
        <v>12000</v>
      </c>
      <c r="H28" s="29">
        <v>6000</v>
      </c>
      <c r="I28" s="30" t="s">
        <v>25</v>
      </c>
      <c r="J28" s="29"/>
    </row>
    <row r="29" s="3" customFormat="1" ht="24" spans="1:10">
      <c r="A29" s="29">
        <f t="shared" si="0"/>
        <v>23</v>
      </c>
      <c r="B29" s="30" t="s">
        <v>87</v>
      </c>
      <c r="C29" s="31" t="s">
        <v>16</v>
      </c>
      <c r="D29" s="30" t="s">
        <v>88</v>
      </c>
      <c r="E29" s="31" t="s">
        <v>89</v>
      </c>
      <c r="F29" s="29" t="s">
        <v>90</v>
      </c>
      <c r="G29" s="29">
        <v>12000</v>
      </c>
      <c r="H29" s="29">
        <v>12000</v>
      </c>
      <c r="I29" s="30" t="s">
        <v>91</v>
      </c>
      <c r="J29" s="29"/>
    </row>
    <row r="30" s="3" customFormat="1" ht="24" spans="1:10">
      <c r="A30" s="29">
        <f t="shared" si="0"/>
        <v>24</v>
      </c>
      <c r="B30" s="30" t="s">
        <v>92</v>
      </c>
      <c r="C30" s="31" t="s">
        <v>16</v>
      </c>
      <c r="D30" s="30" t="s">
        <v>93</v>
      </c>
      <c r="E30" s="31" t="s">
        <v>94</v>
      </c>
      <c r="F30" s="29" t="s">
        <v>90</v>
      </c>
      <c r="G30" s="29">
        <v>12000</v>
      </c>
      <c r="H30" s="36">
        <v>12000</v>
      </c>
      <c r="I30" s="56" t="s">
        <v>95</v>
      </c>
      <c r="J30" s="29"/>
    </row>
    <row r="31" s="3" customFormat="1" ht="24" spans="1:10">
      <c r="A31" s="29">
        <f t="shared" si="0"/>
        <v>25</v>
      </c>
      <c r="B31" s="30" t="s">
        <v>96</v>
      </c>
      <c r="C31" s="31" t="s">
        <v>16</v>
      </c>
      <c r="D31" s="37" t="s">
        <v>97</v>
      </c>
      <c r="E31" s="31" t="s">
        <v>18</v>
      </c>
      <c r="F31" s="29" t="s">
        <v>44</v>
      </c>
      <c r="G31" s="29">
        <v>12000</v>
      </c>
      <c r="H31" s="29">
        <v>8000</v>
      </c>
      <c r="I31" s="30" t="s">
        <v>20</v>
      </c>
      <c r="J31" s="57"/>
    </row>
    <row r="32" s="3" customFormat="1" ht="24" spans="1:10">
      <c r="A32" s="29">
        <f t="shared" si="0"/>
        <v>26</v>
      </c>
      <c r="B32" s="30" t="s">
        <v>98</v>
      </c>
      <c r="C32" s="31" t="s">
        <v>16</v>
      </c>
      <c r="D32" s="30" t="s">
        <v>99</v>
      </c>
      <c r="E32" s="31" t="s">
        <v>94</v>
      </c>
      <c r="F32" s="38" t="s">
        <v>44</v>
      </c>
      <c r="G32" s="29">
        <v>11500</v>
      </c>
      <c r="H32" s="29">
        <v>5000</v>
      </c>
      <c r="I32" s="30" t="s">
        <v>100</v>
      </c>
      <c r="J32" s="58"/>
    </row>
    <row r="33" s="3" customFormat="1" ht="24" spans="1:10">
      <c r="A33" s="29">
        <f t="shared" si="0"/>
        <v>27</v>
      </c>
      <c r="B33" s="30" t="s">
        <v>101</v>
      </c>
      <c r="C33" s="31" t="s">
        <v>16</v>
      </c>
      <c r="D33" s="30" t="s">
        <v>102</v>
      </c>
      <c r="E33" s="31" t="s">
        <v>94</v>
      </c>
      <c r="F33" s="38" t="s">
        <v>90</v>
      </c>
      <c r="G33" s="29">
        <v>10000</v>
      </c>
      <c r="H33" s="29">
        <v>10000</v>
      </c>
      <c r="I33" s="30" t="s">
        <v>100</v>
      </c>
      <c r="J33" s="29"/>
    </row>
    <row r="34" s="3" customFormat="1" ht="24" spans="1:10">
      <c r="A34" s="29">
        <f t="shared" si="0"/>
        <v>28</v>
      </c>
      <c r="B34" s="30" t="s">
        <v>103</v>
      </c>
      <c r="C34" s="31" t="s">
        <v>16</v>
      </c>
      <c r="D34" s="30" t="s">
        <v>104</v>
      </c>
      <c r="E34" s="31" t="s">
        <v>94</v>
      </c>
      <c r="F34" s="38" t="s">
        <v>44</v>
      </c>
      <c r="G34" s="29">
        <v>10000</v>
      </c>
      <c r="H34" s="29">
        <v>5000</v>
      </c>
      <c r="I34" s="30" t="s">
        <v>105</v>
      </c>
      <c r="J34" s="29"/>
    </row>
    <row r="35" s="3" customFormat="1" ht="24" spans="1:10">
      <c r="A35" s="29">
        <f t="shared" si="0"/>
        <v>29</v>
      </c>
      <c r="B35" s="30" t="s">
        <v>106</v>
      </c>
      <c r="C35" s="31" t="s">
        <v>16</v>
      </c>
      <c r="D35" s="30" t="s">
        <v>107</v>
      </c>
      <c r="E35" s="31" t="s">
        <v>28</v>
      </c>
      <c r="F35" s="29" t="s">
        <v>90</v>
      </c>
      <c r="G35" s="29">
        <v>9000</v>
      </c>
      <c r="H35" s="29">
        <v>9000</v>
      </c>
      <c r="I35" s="30" t="s">
        <v>25</v>
      </c>
      <c r="J35" s="29"/>
    </row>
    <row r="36" s="3" customFormat="1" ht="24" spans="1:10">
      <c r="A36" s="29">
        <f t="shared" si="0"/>
        <v>30</v>
      </c>
      <c r="B36" s="30" t="s">
        <v>108</v>
      </c>
      <c r="C36" s="31" t="s">
        <v>16</v>
      </c>
      <c r="D36" s="30" t="s">
        <v>109</v>
      </c>
      <c r="E36" s="39" t="s">
        <v>110</v>
      </c>
      <c r="F36" s="29" t="s">
        <v>111</v>
      </c>
      <c r="G36" s="29">
        <v>8600</v>
      </c>
      <c r="H36" s="29">
        <v>8600</v>
      </c>
      <c r="I36" s="30" t="s">
        <v>112</v>
      </c>
      <c r="J36" s="29"/>
    </row>
    <row r="37" s="3" customFormat="1" ht="24" spans="1:10">
      <c r="A37" s="29">
        <f t="shared" si="0"/>
        <v>31</v>
      </c>
      <c r="B37" s="30" t="s">
        <v>113</v>
      </c>
      <c r="C37" s="31" t="s">
        <v>16</v>
      </c>
      <c r="D37" s="30" t="s">
        <v>114</v>
      </c>
      <c r="E37" s="31" t="s">
        <v>83</v>
      </c>
      <c r="F37" s="29" t="s">
        <v>90</v>
      </c>
      <c r="G37" s="29">
        <v>8000</v>
      </c>
      <c r="H37" s="29">
        <v>8000</v>
      </c>
      <c r="I37" s="30" t="s">
        <v>84</v>
      </c>
      <c r="J37" s="29"/>
    </row>
    <row r="38" s="3" customFormat="1" ht="24" spans="1:10">
      <c r="A38" s="29">
        <f t="shared" si="0"/>
        <v>32</v>
      </c>
      <c r="B38" s="40" t="s">
        <v>115</v>
      </c>
      <c r="C38" s="41" t="s">
        <v>16</v>
      </c>
      <c r="D38" s="40" t="s">
        <v>116</v>
      </c>
      <c r="E38" s="41" t="s">
        <v>33</v>
      </c>
      <c r="F38" s="42" t="s">
        <v>44</v>
      </c>
      <c r="G38" s="42">
        <v>6500</v>
      </c>
      <c r="H38" s="42">
        <v>5500</v>
      </c>
      <c r="I38" s="40" t="s">
        <v>25</v>
      </c>
      <c r="J38" s="29"/>
    </row>
    <row r="39" s="3" customFormat="1" ht="24" spans="1:10">
      <c r="A39" s="29">
        <f t="shared" si="0"/>
        <v>33</v>
      </c>
      <c r="B39" s="30" t="s">
        <v>117</v>
      </c>
      <c r="C39" s="31" t="s">
        <v>16</v>
      </c>
      <c r="D39" s="30" t="s">
        <v>118</v>
      </c>
      <c r="E39" s="31" t="s">
        <v>94</v>
      </c>
      <c r="F39" s="29" t="s">
        <v>119</v>
      </c>
      <c r="G39" s="29">
        <v>6000</v>
      </c>
      <c r="H39" s="29">
        <v>6000</v>
      </c>
      <c r="I39" s="30" t="s">
        <v>95</v>
      </c>
      <c r="J39" s="29"/>
    </row>
    <row r="40" s="3" customFormat="1" ht="24" spans="1:10">
      <c r="A40" s="29">
        <f t="shared" ref="A40:A66" si="1">A39+1</f>
        <v>34</v>
      </c>
      <c r="B40" s="30" t="s">
        <v>120</v>
      </c>
      <c r="C40" s="31" t="s">
        <v>16</v>
      </c>
      <c r="D40" s="30" t="s">
        <v>121</v>
      </c>
      <c r="E40" s="31" t="s">
        <v>83</v>
      </c>
      <c r="F40" s="29" t="s">
        <v>90</v>
      </c>
      <c r="G40" s="29">
        <v>6000</v>
      </c>
      <c r="H40" s="29">
        <v>6000</v>
      </c>
      <c r="I40" s="30" t="s">
        <v>84</v>
      </c>
      <c r="J40" s="29"/>
    </row>
    <row r="41" s="3" customFormat="1" ht="24" spans="1:10">
      <c r="A41" s="29">
        <f t="shared" si="1"/>
        <v>35</v>
      </c>
      <c r="B41" s="30" t="s">
        <v>122</v>
      </c>
      <c r="C41" s="31" t="s">
        <v>16</v>
      </c>
      <c r="D41" s="30" t="s">
        <v>123</v>
      </c>
      <c r="E41" s="39" t="s">
        <v>110</v>
      </c>
      <c r="F41" s="29" t="s">
        <v>124</v>
      </c>
      <c r="G41" s="29">
        <v>6000</v>
      </c>
      <c r="H41" s="29">
        <v>6000</v>
      </c>
      <c r="I41" s="30" t="s">
        <v>112</v>
      </c>
      <c r="J41" s="29"/>
    </row>
    <row r="42" s="3" customFormat="1" ht="24" spans="1:10">
      <c r="A42" s="29">
        <f t="shared" si="1"/>
        <v>36</v>
      </c>
      <c r="B42" s="30" t="s">
        <v>125</v>
      </c>
      <c r="C42" s="31" t="s">
        <v>16</v>
      </c>
      <c r="D42" s="30" t="s">
        <v>126</v>
      </c>
      <c r="E42" s="31" t="s">
        <v>33</v>
      </c>
      <c r="F42" s="29" t="s">
        <v>90</v>
      </c>
      <c r="G42" s="29">
        <v>5500</v>
      </c>
      <c r="H42" s="29">
        <v>5500</v>
      </c>
      <c r="I42" s="30" t="s">
        <v>25</v>
      </c>
      <c r="J42" s="29"/>
    </row>
    <row r="43" s="3" customFormat="1" ht="24" spans="1:10">
      <c r="A43" s="29">
        <f t="shared" si="1"/>
        <v>37</v>
      </c>
      <c r="B43" s="30" t="s">
        <v>127</v>
      </c>
      <c r="C43" s="31" t="s">
        <v>16</v>
      </c>
      <c r="D43" s="30" t="s">
        <v>128</v>
      </c>
      <c r="E43" s="31" t="s">
        <v>33</v>
      </c>
      <c r="F43" s="29" t="s">
        <v>90</v>
      </c>
      <c r="G43" s="29">
        <v>5000</v>
      </c>
      <c r="H43" s="29">
        <v>5000</v>
      </c>
      <c r="I43" s="30" t="s">
        <v>25</v>
      </c>
      <c r="J43" s="31"/>
    </row>
    <row r="44" s="3" customFormat="1" ht="24" spans="1:10">
      <c r="A44" s="29">
        <f t="shared" si="1"/>
        <v>38</v>
      </c>
      <c r="B44" s="30" t="s">
        <v>129</v>
      </c>
      <c r="C44" s="31" t="s">
        <v>16</v>
      </c>
      <c r="D44" s="30" t="s">
        <v>130</v>
      </c>
      <c r="E44" s="31" t="s">
        <v>33</v>
      </c>
      <c r="F44" s="29" t="s">
        <v>90</v>
      </c>
      <c r="G44" s="29">
        <v>5000</v>
      </c>
      <c r="H44" s="29">
        <v>5000</v>
      </c>
      <c r="I44" s="30" t="s">
        <v>25</v>
      </c>
      <c r="J44" s="31"/>
    </row>
    <row r="45" s="3" customFormat="1" ht="24" spans="1:10">
      <c r="A45" s="29">
        <f t="shared" si="1"/>
        <v>39</v>
      </c>
      <c r="B45" s="30" t="s">
        <v>131</v>
      </c>
      <c r="C45" s="31" t="s">
        <v>16</v>
      </c>
      <c r="D45" s="30" t="s">
        <v>132</v>
      </c>
      <c r="E45" s="31" t="s">
        <v>94</v>
      </c>
      <c r="F45" s="38" t="s">
        <v>90</v>
      </c>
      <c r="G45" s="29">
        <v>5000</v>
      </c>
      <c r="H45" s="29">
        <v>5000</v>
      </c>
      <c r="I45" s="30" t="s">
        <v>100</v>
      </c>
      <c r="J45" s="31"/>
    </row>
    <row r="46" s="3" customFormat="1" ht="24" spans="1:10">
      <c r="A46" s="29">
        <f t="shared" si="1"/>
        <v>40</v>
      </c>
      <c r="B46" s="30" t="s">
        <v>133</v>
      </c>
      <c r="C46" s="31" t="s">
        <v>16</v>
      </c>
      <c r="D46" s="30" t="s">
        <v>134</v>
      </c>
      <c r="E46" s="31" t="s">
        <v>18</v>
      </c>
      <c r="F46" s="29" t="s">
        <v>90</v>
      </c>
      <c r="G46" s="29">
        <v>5000</v>
      </c>
      <c r="H46" s="43">
        <v>5000</v>
      </c>
      <c r="I46" s="30" t="s">
        <v>20</v>
      </c>
      <c r="J46" s="31"/>
    </row>
    <row r="47" s="3" customFormat="1" ht="24" spans="1:10">
      <c r="A47" s="29">
        <f t="shared" si="1"/>
        <v>41</v>
      </c>
      <c r="B47" s="30" t="s">
        <v>135</v>
      </c>
      <c r="C47" s="31" t="s">
        <v>16</v>
      </c>
      <c r="D47" s="30" t="s">
        <v>136</v>
      </c>
      <c r="E47" s="31" t="s">
        <v>89</v>
      </c>
      <c r="F47" s="29" t="s">
        <v>90</v>
      </c>
      <c r="G47" s="44">
        <v>5000</v>
      </c>
      <c r="H47" s="29">
        <v>5000</v>
      </c>
      <c r="I47" s="30" t="s">
        <v>91</v>
      </c>
      <c r="J47" s="29"/>
    </row>
    <row r="48" s="3" customFormat="1" ht="24" spans="1:10">
      <c r="A48" s="29">
        <f t="shared" si="1"/>
        <v>42</v>
      </c>
      <c r="B48" s="30" t="s">
        <v>137</v>
      </c>
      <c r="C48" s="31" t="s">
        <v>16</v>
      </c>
      <c r="D48" s="30" t="s">
        <v>138</v>
      </c>
      <c r="E48" s="31" t="s">
        <v>18</v>
      </c>
      <c r="F48" s="29" t="s">
        <v>90</v>
      </c>
      <c r="G48" s="29">
        <v>4700</v>
      </c>
      <c r="H48" s="29">
        <v>4700</v>
      </c>
      <c r="I48" s="30" t="s">
        <v>20</v>
      </c>
      <c r="J48" s="31"/>
    </row>
    <row r="49" s="4" customFormat="1" ht="24" spans="1:10">
      <c r="A49" s="29">
        <f t="shared" si="1"/>
        <v>43</v>
      </c>
      <c r="B49" s="37" t="s">
        <v>139</v>
      </c>
      <c r="C49" s="31" t="s">
        <v>16</v>
      </c>
      <c r="D49" s="37" t="s">
        <v>140</v>
      </c>
      <c r="E49" s="31" t="s">
        <v>141</v>
      </c>
      <c r="F49" s="29" t="s">
        <v>90</v>
      </c>
      <c r="G49" s="29">
        <v>4600</v>
      </c>
      <c r="H49" s="29">
        <v>4600</v>
      </c>
      <c r="I49" s="30" t="s">
        <v>91</v>
      </c>
      <c r="J49" s="31"/>
    </row>
    <row r="50" s="3" customFormat="1" ht="24" spans="1:10">
      <c r="A50" s="29">
        <f t="shared" si="1"/>
        <v>44</v>
      </c>
      <c r="B50" s="45" t="s">
        <v>142</v>
      </c>
      <c r="C50" s="46" t="s">
        <v>16</v>
      </c>
      <c r="D50" s="45" t="s">
        <v>143</v>
      </c>
      <c r="E50" s="31" t="s">
        <v>23</v>
      </c>
      <c r="F50" s="47" t="s">
        <v>90</v>
      </c>
      <c r="G50" s="47">
        <v>4200</v>
      </c>
      <c r="H50" s="47">
        <v>4200</v>
      </c>
      <c r="I50" s="45" t="s">
        <v>144</v>
      </c>
      <c r="J50" s="31"/>
    </row>
    <row r="51" s="3" customFormat="1" ht="24" spans="1:10">
      <c r="A51" s="29">
        <f t="shared" si="1"/>
        <v>45</v>
      </c>
      <c r="B51" s="30" t="s">
        <v>145</v>
      </c>
      <c r="C51" s="31" t="s">
        <v>51</v>
      </c>
      <c r="D51" s="30" t="s">
        <v>146</v>
      </c>
      <c r="E51" s="39" t="s">
        <v>110</v>
      </c>
      <c r="F51" s="29" t="s">
        <v>70</v>
      </c>
      <c r="G51" s="29">
        <v>3980</v>
      </c>
      <c r="H51" s="29">
        <v>2653</v>
      </c>
      <c r="I51" s="30" t="s">
        <v>147</v>
      </c>
      <c r="J51" s="31"/>
    </row>
    <row r="52" s="3" customFormat="1" ht="24" spans="1:10">
      <c r="A52" s="29">
        <f t="shared" si="1"/>
        <v>46</v>
      </c>
      <c r="B52" s="30" t="s">
        <v>148</v>
      </c>
      <c r="C52" s="31" t="s">
        <v>16</v>
      </c>
      <c r="D52" s="48" t="s">
        <v>149</v>
      </c>
      <c r="E52" s="31" t="s">
        <v>89</v>
      </c>
      <c r="F52" s="29" t="s">
        <v>90</v>
      </c>
      <c r="G52" s="29">
        <v>3470</v>
      </c>
      <c r="H52" s="29">
        <v>3470</v>
      </c>
      <c r="I52" s="30" t="s">
        <v>91</v>
      </c>
      <c r="J52" s="31"/>
    </row>
    <row r="53" s="4" customFormat="1" ht="24" spans="1:10">
      <c r="A53" s="29">
        <f t="shared" si="1"/>
        <v>47</v>
      </c>
      <c r="B53" s="37" t="s">
        <v>150</v>
      </c>
      <c r="C53" s="29" t="s">
        <v>151</v>
      </c>
      <c r="D53" s="37" t="s">
        <v>152</v>
      </c>
      <c r="E53" s="31" t="s">
        <v>141</v>
      </c>
      <c r="F53" s="29" t="s">
        <v>90</v>
      </c>
      <c r="G53" s="29">
        <v>3100</v>
      </c>
      <c r="H53" s="29">
        <v>3100</v>
      </c>
      <c r="I53" s="30" t="s">
        <v>91</v>
      </c>
      <c r="J53" s="31"/>
    </row>
    <row r="54" s="3" customFormat="1" ht="24" spans="1:10">
      <c r="A54" s="29">
        <f t="shared" si="1"/>
        <v>48</v>
      </c>
      <c r="B54" s="30" t="s">
        <v>153</v>
      </c>
      <c r="C54" s="31" t="s">
        <v>16</v>
      </c>
      <c r="D54" s="30" t="s">
        <v>154</v>
      </c>
      <c r="E54" s="31" t="s">
        <v>33</v>
      </c>
      <c r="F54" s="29" t="s">
        <v>119</v>
      </c>
      <c r="G54" s="29">
        <v>3000</v>
      </c>
      <c r="H54" s="29">
        <v>3000</v>
      </c>
      <c r="I54" s="30" t="s">
        <v>25</v>
      </c>
      <c r="J54" s="31"/>
    </row>
    <row r="55" s="3" customFormat="1" ht="24" spans="1:10">
      <c r="A55" s="29">
        <f t="shared" si="1"/>
        <v>49</v>
      </c>
      <c r="B55" s="30" t="s">
        <v>155</v>
      </c>
      <c r="C55" s="31" t="s">
        <v>16</v>
      </c>
      <c r="D55" s="30" t="s">
        <v>156</v>
      </c>
      <c r="E55" s="31" t="s">
        <v>89</v>
      </c>
      <c r="F55" s="29" t="s">
        <v>90</v>
      </c>
      <c r="G55" s="29">
        <v>3000</v>
      </c>
      <c r="H55" s="29">
        <v>3000</v>
      </c>
      <c r="I55" s="30" t="s">
        <v>91</v>
      </c>
      <c r="J55" s="31"/>
    </row>
    <row r="56" s="3" customFormat="1" ht="24" spans="1:10">
      <c r="A56" s="29">
        <f t="shared" si="1"/>
        <v>50</v>
      </c>
      <c r="B56" s="30" t="s">
        <v>157</v>
      </c>
      <c r="C56" s="31" t="s">
        <v>16</v>
      </c>
      <c r="D56" s="48" t="s">
        <v>158</v>
      </c>
      <c r="E56" s="31" t="s">
        <v>94</v>
      </c>
      <c r="F56" s="29" t="s">
        <v>159</v>
      </c>
      <c r="G56" s="29">
        <v>2800</v>
      </c>
      <c r="H56" s="29">
        <v>2800</v>
      </c>
      <c r="I56" s="30" t="s">
        <v>100</v>
      </c>
      <c r="J56" s="31"/>
    </row>
    <row r="57" s="4" customFormat="1" ht="24" spans="1:10">
      <c r="A57" s="29">
        <f t="shared" si="1"/>
        <v>51</v>
      </c>
      <c r="B57" s="30" t="s">
        <v>160</v>
      </c>
      <c r="C57" s="31" t="s">
        <v>16</v>
      </c>
      <c r="D57" s="48" t="s">
        <v>161</v>
      </c>
      <c r="E57" s="31" t="s">
        <v>110</v>
      </c>
      <c r="F57" s="29" t="s">
        <v>124</v>
      </c>
      <c r="G57" s="29">
        <v>2700</v>
      </c>
      <c r="H57" s="29">
        <v>2700</v>
      </c>
      <c r="I57" s="30" t="s">
        <v>112</v>
      </c>
      <c r="J57" s="31"/>
    </row>
    <row r="58" s="3" customFormat="1" ht="24" spans="1:10">
      <c r="A58" s="29">
        <f t="shared" si="1"/>
        <v>52</v>
      </c>
      <c r="B58" s="30" t="s">
        <v>162</v>
      </c>
      <c r="C58" s="31" t="s">
        <v>16</v>
      </c>
      <c r="D58" s="37" t="s">
        <v>163</v>
      </c>
      <c r="E58" s="31" t="s">
        <v>33</v>
      </c>
      <c r="F58" s="29" t="s">
        <v>90</v>
      </c>
      <c r="G58" s="29">
        <v>2700</v>
      </c>
      <c r="H58" s="29">
        <v>2700</v>
      </c>
      <c r="I58" s="30" t="s">
        <v>25</v>
      </c>
      <c r="J58" s="29"/>
    </row>
    <row r="59" s="4" customFormat="1" ht="24" spans="1:10">
      <c r="A59" s="29">
        <f t="shared" si="1"/>
        <v>53</v>
      </c>
      <c r="B59" s="30" t="s">
        <v>164</v>
      </c>
      <c r="C59" s="31" t="s">
        <v>16</v>
      </c>
      <c r="D59" s="30" t="s">
        <v>165</v>
      </c>
      <c r="E59" s="39" t="s">
        <v>110</v>
      </c>
      <c r="F59" s="29" t="s">
        <v>159</v>
      </c>
      <c r="G59" s="44">
        <v>2600</v>
      </c>
      <c r="H59" s="29">
        <v>2600</v>
      </c>
      <c r="I59" s="30" t="s">
        <v>112</v>
      </c>
      <c r="J59" s="29"/>
    </row>
    <row r="60" s="4" customFormat="1" ht="24" spans="1:10">
      <c r="A60" s="29">
        <f t="shared" si="1"/>
        <v>54</v>
      </c>
      <c r="B60" s="37" t="s">
        <v>166</v>
      </c>
      <c r="C60" s="29" t="s">
        <v>151</v>
      </c>
      <c r="D60" s="30" t="s">
        <v>167</v>
      </c>
      <c r="E60" s="31" t="s">
        <v>89</v>
      </c>
      <c r="F60" s="29" t="s">
        <v>90</v>
      </c>
      <c r="G60" s="29">
        <v>2600</v>
      </c>
      <c r="H60" s="29">
        <v>2600</v>
      </c>
      <c r="I60" s="30" t="s">
        <v>91</v>
      </c>
      <c r="J60" s="31"/>
    </row>
    <row r="61" s="4" customFormat="1" ht="24" spans="1:10">
      <c r="A61" s="29">
        <f t="shared" si="1"/>
        <v>55</v>
      </c>
      <c r="B61" s="30" t="s">
        <v>168</v>
      </c>
      <c r="C61" s="31" t="s">
        <v>16</v>
      </c>
      <c r="D61" s="48" t="s">
        <v>167</v>
      </c>
      <c r="E61" s="31" t="s">
        <v>89</v>
      </c>
      <c r="F61" s="29" t="s">
        <v>90</v>
      </c>
      <c r="G61" s="29">
        <v>2310</v>
      </c>
      <c r="H61" s="29">
        <v>2310</v>
      </c>
      <c r="I61" s="30" t="s">
        <v>91</v>
      </c>
      <c r="J61" s="31"/>
    </row>
    <row r="62" s="3" customFormat="1" ht="24" spans="1:10">
      <c r="A62" s="29">
        <f t="shared" si="1"/>
        <v>56</v>
      </c>
      <c r="B62" s="30" t="s">
        <v>169</v>
      </c>
      <c r="C62" s="31" t="s">
        <v>16</v>
      </c>
      <c r="D62" s="48" t="s">
        <v>170</v>
      </c>
      <c r="E62" s="31" t="s">
        <v>89</v>
      </c>
      <c r="F62" s="29" t="s">
        <v>90</v>
      </c>
      <c r="G62" s="29">
        <v>2290</v>
      </c>
      <c r="H62" s="29">
        <v>2290</v>
      </c>
      <c r="I62" s="30" t="s">
        <v>91</v>
      </c>
      <c r="J62" s="31"/>
    </row>
    <row r="63" s="3" customFormat="1" ht="24" spans="1:10">
      <c r="A63" s="29">
        <f t="shared" si="1"/>
        <v>57</v>
      </c>
      <c r="B63" s="30" t="s">
        <v>171</v>
      </c>
      <c r="C63" s="31" t="s">
        <v>16</v>
      </c>
      <c r="D63" s="48" t="s">
        <v>172</v>
      </c>
      <c r="E63" s="31" t="s">
        <v>89</v>
      </c>
      <c r="F63" s="29" t="s">
        <v>90</v>
      </c>
      <c r="G63" s="29">
        <v>2150</v>
      </c>
      <c r="H63" s="29">
        <v>2150</v>
      </c>
      <c r="I63" s="30" t="s">
        <v>91</v>
      </c>
      <c r="J63" s="31"/>
    </row>
    <row r="64" s="4" customFormat="1" ht="24" spans="1:10">
      <c r="A64" s="29">
        <f t="shared" si="1"/>
        <v>58</v>
      </c>
      <c r="B64" s="37" t="s">
        <v>173</v>
      </c>
      <c r="C64" s="29" t="s">
        <v>151</v>
      </c>
      <c r="D64" s="37" t="s">
        <v>174</v>
      </c>
      <c r="E64" s="31" t="s">
        <v>141</v>
      </c>
      <c r="F64" s="29" t="s">
        <v>90</v>
      </c>
      <c r="G64" s="29">
        <v>2000</v>
      </c>
      <c r="H64" s="29">
        <v>2000</v>
      </c>
      <c r="I64" s="30" t="s">
        <v>91</v>
      </c>
      <c r="J64" s="31"/>
    </row>
    <row r="65" s="3" customFormat="1" ht="24" spans="1:10">
      <c r="A65" s="29">
        <f t="shared" si="1"/>
        <v>59</v>
      </c>
      <c r="B65" s="30" t="s">
        <v>175</v>
      </c>
      <c r="C65" s="31" t="s">
        <v>16</v>
      </c>
      <c r="D65" s="48" t="s">
        <v>176</v>
      </c>
      <c r="E65" s="31" t="s">
        <v>177</v>
      </c>
      <c r="F65" s="29" t="s">
        <v>79</v>
      </c>
      <c r="G65" s="29">
        <v>2000</v>
      </c>
      <c r="H65" s="29">
        <v>2000</v>
      </c>
      <c r="I65" s="30" t="s">
        <v>178</v>
      </c>
      <c r="J65" s="31"/>
    </row>
    <row r="66" s="4" customFormat="1" ht="24" spans="1:10">
      <c r="A66" s="29">
        <f t="shared" si="1"/>
        <v>60</v>
      </c>
      <c r="B66" s="30" t="s">
        <v>179</v>
      </c>
      <c r="C66" s="31" t="s">
        <v>16</v>
      </c>
      <c r="D66" s="30" t="s">
        <v>180</v>
      </c>
      <c r="E66" s="31" t="s">
        <v>181</v>
      </c>
      <c r="F66" s="29" t="s">
        <v>90</v>
      </c>
      <c r="G66" s="29">
        <v>2000</v>
      </c>
      <c r="H66" s="29">
        <v>2000</v>
      </c>
      <c r="I66" s="30" t="s">
        <v>182</v>
      </c>
      <c r="J66" s="31"/>
    </row>
    <row r="67" s="5" customFormat="1" ht="12.75" customHeight="1" spans="1:10">
      <c r="A67" s="27" t="s">
        <v>183</v>
      </c>
      <c r="B67" s="20"/>
      <c r="C67" s="20"/>
      <c r="D67" s="20"/>
      <c r="E67" s="20"/>
      <c r="F67" s="21"/>
      <c r="G67" s="28">
        <f>SUM(G68:G78)</f>
        <v>78230</v>
      </c>
      <c r="H67" s="28">
        <f>SUM(H68:H78)</f>
        <v>68230</v>
      </c>
      <c r="I67" s="28"/>
      <c r="J67" s="80"/>
    </row>
    <row r="68" s="4" customFormat="1" ht="24" customHeight="1" spans="1:10">
      <c r="A68" s="29">
        <f>A66+1</f>
        <v>61</v>
      </c>
      <c r="B68" s="30" t="s">
        <v>184</v>
      </c>
      <c r="C68" s="31" t="s">
        <v>16</v>
      </c>
      <c r="D68" s="30" t="s">
        <v>185</v>
      </c>
      <c r="E68" s="31" t="s">
        <v>18</v>
      </c>
      <c r="F68" s="29" t="s">
        <v>24</v>
      </c>
      <c r="G68" s="29">
        <v>30000</v>
      </c>
      <c r="H68" s="29">
        <v>20000</v>
      </c>
      <c r="I68" s="30" t="s">
        <v>186</v>
      </c>
      <c r="J68" s="61"/>
    </row>
    <row r="69" s="4" customFormat="1" ht="24" customHeight="1" spans="1:10">
      <c r="A69" s="29">
        <f>A68+1</f>
        <v>62</v>
      </c>
      <c r="B69" s="30" t="s">
        <v>187</v>
      </c>
      <c r="C69" s="31" t="s">
        <v>16</v>
      </c>
      <c r="D69" s="30" t="s">
        <v>188</v>
      </c>
      <c r="E69" s="59" t="s">
        <v>33</v>
      </c>
      <c r="F69" s="29" t="s">
        <v>90</v>
      </c>
      <c r="G69" s="29">
        <v>8700</v>
      </c>
      <c r="H69" s="29">
        <v>8700</v>
      </c>
      <c r="I69" s="60" t="s">
        <v>189</v>
      </c>
      <c r="J69" s="61"/>
    </row>
    <row r="70" s="4" customFormat="1" ht="24" customHeight="1" spans="1:10">
      <c r="A70" s="29">
        <f t="shared" ref="A70:A73" si="2">A69+1</f>
        <v>63</v>
      </c>
      <c r="B70" s="30" t="s">
        <v>190</v>
      </c>
      <c r="C70" s="31" t="s">
        <v>16</v>
      </c>
      <c r="D70" s="30" t="s">
        <v>191</v>
      </c>
      <c r="E70" s="31" t="s">
        <v>23</v>
      </c>
      <c r="F70" s="29" t="s">
        <v>90</v>
      </c>
      <c r="G70" s="29">
        <v>7980</v>
      </c>
      <c r="H70" s="29">
        <v>7980</v>
      </c>
      <c r="I70" s="60" t="s">
        <v>189</v>
      </c>
      <c r="J70" s="61"/>
    </row>
    <row r="71" s="4" customFormat="1" ht="24" customHeight="1" spans="1:10">
      <c r="A71" s="29">
        <f t="shared" si="2"/>
        <v>64</v>
      </c>
      <c r="B71" s="30" t="s">
        <v>192</v>
      </c>
      <c r="C71" s="31" t="s">
        <v>16</v>
      </c>
      <c r="D71" s="30" t="s">
        <v>193</v>
      </c>
      <c r="E71" s="31" t="s">
        <v>89</v>
      </c>
      <c r="F71" s="29" t="s">
        <v>90</v>
      </c>
      <c r="G71" s="29">
        <v>7000</v>
      </c>
      <c r="H71" s="29">
        <v>7000</v>
      </c>
      <c r="I71" s="30" t="s">
        <v>91</v>
      </c>
      <c r="J71" s="61"/>
    </row>
    <row r="72" s="4" customFormat="1" ht="24" customHeight="1" spans="1:10">
      <c r="A72" s="29">
        <f t="shared" si="2"/>
        <v>65</v>
      </c>
      <c r="B72" s="60" t="s">
        <v>194</v>
      </c>
      <c r="C72" s="31" t="s">
        <v>16</v>
      </c>
      <c r="D72" s="60" t="s">
        <v>195</v>
      </c>
      <c r="E72" s="59" t="s">
        <v>141</v>
      </c>
      <c r="F72" s="61" t="s">
        <v>90</v>
      </c>
      <c r="G72" s="61">
        <v>5000</v>
      </c>
      <c r="H72" s="61">
        <v>5000</v>
      </c>
      <c r="I72" s="30" t="s">
        <v>91</v>
      </c>
      <c r="J72" s="31"/>
    </row>
    <row r="73" s="4" customFormat="1" ht="24" customHeight="1" spans="1:10">
      <c r="A73" s="29">
        <f t="shared" si="2"/>
        <v>66</v>
      </c>
      <c r="B73" s="60" t="s">
        <v>196</v>
      </c>
      <c r="C73" s="31" t="s">
        <v>16</v>
      </c>
      <c r="D73" s="60" t="s">
        <v>197</v>
      </c>
      <c r="E73" s="59" t="s">
        <v>33</v>
      </c>
      <c r="F73" s="61" t="s">
        <v>90</v>
      </c>
      <c r="G73" s="61">
        <v>4700</v>
      </c>
      <c r="H73" s="61">
        <v>4700</v>
      </c>
      <c r="I73" s="60" t="s">
        <v>189</v>
      </c>
      <c r="J73" s="59"/>
    </row>
    <row r="74" s="4" customFormat="1" ht="24" customHeight="1" spans="1:10">
      <c r="A74" s="29">
        <f t="shared" ref="A74:A78" si="3">A73+1</f>
        <v>67</v>
      </c>
      <c r="B74" s="30" t="s">
        <v>198</v>
      </c>
      <c r="C74" s="31" t="s">
        <v>16</v>
      </c>
      <c r="D74" s="30" t="s">
        <v>199</v>
      </c>
      <c r="E74" s="31" t="s">
        <v>18</v>
      </c>
      <c r="F74" s="29" t="s">
        <v>90</v>
      </c>
      <c r="G74" s="29">
        <v>4000</v>
      </c>
      <c r="H74" s="29">
        <v>4000</v>
      </c>
      <c r="I74" s="30" t="s">
        <v>200</v>
      </c>
      <c r="J74" s="61"/>
    </row>
    <row r="75" s="4" customFormat="1" ht="24" customHeight="1" spans="1:10">
      <c r="A75" s="29">
        <f t="shared" si="3"/>
        <v>68</v>
      </c>
      <c r="B75" s="30" t="s">
        <v>201</v>
      </c>
      <c r="C75" s="31" t="s">
        <v>16</v>
      </c>
      <c r="D75" s="30" t="s">
        <v>202</v>
      </c>
      <c r="E75" s="59" t="s">
        <v>33</v>
      </c>
      <c r="F75" s="29" t="s">
        <v>90</v>
      </c>
      <c r="G75" s="29">
        <v>3300</v>
      </c>
      <c r="H75" s="29">
        <v>3300</v>
      </c>
      <c r="I75" s="60" t="s">
        <v>189</v>
      </c>
      <c r="J75" s="61"/>
    </row>
    <row r="76" s="4" customFormat="1" ht="24" customHeight="1" spans="1:10">
      <c r="A76" s="29">
        <f t="shared" si="3"/>
        <v>69</v>
      </c>
      <c r="B76" s="60" t="s">
        <v>203</v>
      </c>
      <c r="C76" s="31" t="s">
        <v>16</v>
      </c>
      <c r="D76" s="60" t="s">
        <v>204</v>
      </c>
      <c r="E76" s="59" t="s">
        <v>141</v>
      </c>
      <c r="F76" s="61" t="s">
        <v>90</v>
      </c>
      <c r="G76" s="61">
        <v>2800</v>
      </c>
      <c r="H76" s="61">
        <v>2800</v>
      </c>
      <c r="I76" s="30" t="s">
        <v>91</v>
      </c>
      <c r="J76" s="31"/>
    </row>
    <row r="77" s="4" customFormat="1" ht="24" customHeight="1" spans="1:10">
      <c r="A77" s="29">
        <f t="shared" si="3"/>
        <v>70</v>
      </c>
      <c r="B77" s="60" t="s">
        <v>205</v>
      </c>
      <c r="C77" s="31" t="s">
        <v>16</v>
      </c>
      <c r="D77" s="60" t="s">
        <v>206</v>
      </c>
      <c r="E77" s="59" t="s">
        <v>141</v>
      </c>
      <c r="F77" s="61" t="s">
        <v>90</v>
      </c>
      <c r="G77" s="61">
        <v>2250</v>
      </c>
      <c r="H77" s="61">
        <v>2250</v>
      </c>
      <c r="I77" s="30" t="s">
        <v>91</v>
      </c>
      <c r="J77" s="31"/>
    </row>
    <row r="78" s="4" customFormat="1" ht="24" customHeight="1" spans="1:10">
      <c r="A78" s="29">
        <f t="shared" si="3"/>
        <v>71</v>
      </c>
      <c r="B78" s="60" t="s">
        <v>207</v>
      </c>
      <c r="C78" s="31" t="s">
        <v>16</v>
      </c>
      <c r="D78" s="60" t="s">
        <v>208</v>
      </c>
      <c r="E78" s="59" t="s">
        <v>33</v>
      </c>
      <c r="F78" s="61" t="s">
        <v>90</v>
      </c>
      <c r="G78" s="61">
        <v>2500</v>
      </c>
      <c r="H78" s="61">
        <v>2500</v>
      </c>
      <c r="I78" s="60" t="s">
        <v>189</v>
      </c>
      <c r="J78" s="31"/>
    </row>
    <row r="79" s="6" customFormat="1" ht="12" spans="1:10">
      <c r="A79" s="27" t="s">
        <v>209</v>
      </c>
      <c r="B79" s="20"/>
      <c r="C79" s="20"/>
      <c r="D79" s="20"/>
      <c r="E79" s="20"/>
      <c r="F79" s="21"/>
      <c r="G79" s="22">
        <f>SUM(G80:G109)</f>
        <v>387365</v>
      </c>
      <c r="H79" s="22">
        <f t="shared" ref="H79" si="4">SUM(H80:H109)</f>
        <v>362790</v>
      </c>
      <c r="I79" s="28"/>
      <c r="J79" s="80"/>
    </row>
    <row r="80" s="4" customFormat="1" ht="24" customHeight="1" spans="1:10">
      <c r="A80" s="29">
        <f>A78+1</f>
        <v>72</v>
      </c>
      <c r="B80" s="30" t="s">
        <v>210</v>
      </c>
      <c r="C80" s="31" t="s">
        <v>16</v>
      </c>
      <c r="D80" s="30" t="s">
        <v>211</v>
      </c>
      <c r="E80" s="31" t="s">
        <v>212</v>
      </c>
      <c r="F80" s="29" t="s">
        <v>90</v>
      </c>
      <c r="G80" s="29">
        <v>80000</v>
      </c>
      <c r="H80" s="29">
        <v>80000</v>
      </c>
      <c r="I80" s="30" t="s">
        <v>213</v>
      </c>
      <c r="J80" s="29"/>
    </row>
    <row r="81" s="4" customFormat="1" ht="24" customHeight="1" spans="1:10">
      <c r="A81" s="29">
        <f>A80+1</f>
        <v>73</v>
      </c>
      <c r="B81" s="62" t="s">
        <v>214</v>
      </c>
      <c r="C81" s="31" t="s">
        <v>16</v>
      </c>
      <c r="D81" s="40" t="s">
        <v>215</v>
      </c>
      <c r="E81" s="41" t="s">
        <v>216</v>
      </c>
      <c r="F81" s="42" t="s">
        <v>217</v>
      </c>
      <c r="G81" s="38">
        <v>34195</v>
      </c>
      <c r="H81" s="38">
        <v>34195</v>
      </c>
      <c r="I81" s="30" t="s">
        <v>218</v>
      </c>
      <c r="J81" s="29"/>
    </row>
    <row r="82" s="4" customFormat="1" ht="24" customHeight="1" spans="1:10">
      <c r="A82" s="29">
        <f>A81+1</f>
        <v>74</v>
      </c>
      <c r="B82" s="30" t="s">
        <v>219</v>
      </c>
      <c r="C82" s="31" t="s">
        <v>16</v>
      </c>
      <c r="D82" s="30" t="s">
        <v>220</v>
      </c>
      <c r="E82" s="31" t="s">
        <v>89</v>
      </c>
      <c r="F82" s="29" t="s">
        <v>24</v>
      </c>
      <c r="G82" s="44">
        <v>30000</v>
      </c>
      <c r="H82" s="29">
        <v>20000</v>
      </c>
      <c r="I82" s="30" t="s">
        <v>91</v>
      </c>
      <c r="J82" s="29"/>
    </row>
    <row r="83" s="4" customFormat="1" ht="24" customHeight="1" spans="1:10">
      <c r="A83" s="29">
        <f t="shared" ref="A83:A109" si="5">A82+1</f>
        <v>75</v>
      </c>
      <c r="B83" s="54" t="s">
        <v>221</v>
      </c>
      <c r="C83" s="63" t="s">
        <v>16</v>
      </c>
      <c r="D83" s="54" t="s">
        <v>222</v>
      </c>
      <c r="E83" s="64" t="s">
        <v>216</v>
      </c>
      <c r="F83" s="65" t="s">
        <v>223</v>
      </c>
      <c r="G83" s="38">
        <v>18000</v>
      </c>
      <c r="H83" s="38">
        <v>16000</v>
      </c>
      <c r="I83" s="30" t="s">
        <v>213</v>
      </c>
      <c r="J83" s="29"/>
    </row>
    <row r="84" s="4" customFormat="1" ht="24" customHeight="1" spans="1:10">
      <c r="A84" s="29">
        <f t="shared" si="5"/>
        <v>76</v>
      </c>
      <c r="B84" s="30" t="s">
        <v>224</v>
      </c>
      <c r="C84" s="31" t="s">
        <v>51</v>
      </c>
      <c r="D84" s="30" t="s">
        <v>225</v>
      </c>
      <c r="E84" s="31" t="s">
        <v>33</v>
      </c>
      <c r="F84" s="29" t="s">
        <v>90</v>
      </c>
      <c r="G84" s="44">
        <v>15000</v>
      </c>
      <c r="H84" s="29">
        <v>15000</v>
      </c>
      <c r="I84" s="30" t="s">
        <v>25</v>
      </c>
      <c r="J84" s="29"/>
    </row>
    <row r="85" s="4" customFormat="1" ht="24" customHeight="1" spans="1:10">
      <c r="A85" s="29">
        <f t="shared" si="5"/>
        <v>77</v>
      </c>
      <c r="B85" s="54" t="s">
        <v>226</v>
      </c>
      <c r="C85" s="63" t="s">
        <v>16</v>
      </c>
      <c r="D85" s="54" t="s">
        <v>227</v>
      </c>
      <c r="E85" s="64" t="s">
        <v>216</v>
      </c>
      <c r="F85" s="65" t="s">
        <v>223</v>
      </c>
      <c r="G85" s="38">
        <v>15000</v>
      </c>
      <c r="H85" s="38">
        <v>12000</v>
      </c>
      <c r="I85" s="30" t="s">
        <v>218</v>
      </c>
      <c r="J85" s="29"/>
    </row>
    <row r="86" s="4" customFormat="1" ht="24" customHeight="1" spans="1:10">
      <c r="A86" s="29">
        <f t="shared" si="5"/>
        <v>78</v>
      </c>
      <c r="B86" s="66" t="s">
        <v>228</v>
      </c>
      <c r="C86" s="31" t="s">
        <v>16</v>
      </c>
      <c r="D86" s="30" t="s">
        <v>229</v>
      </c>
      <c r="E86" s="67" t="s">
        <v>83</v>
      </c>
      <c r="F86" s="38" t="s">
        <v>217</v>
      </c>
      <c r="G86" s="68">
        <v>15000</v>
      </c>
      <c r="H86" s="68">
        <v>15000</v>
      </c>
      <c r="I86" s="30" t="s">
        <v>218</v>
      </c>
      <c r="J86" s="29"/>
    </row>
    <row r="87" s="4" customFormat="1" ht="24" customHeight="1" spans="1:10">
      <c r="A87" s="29">
        <f t="shared" si="5"/>
        <v>79</v>
      </c>
      <c r="B87" s="30" t="s">
        <v>230</v>
      </c>
      <c r="C87" s="31" t="s">
        <v>16</v>
      </c>
      <c r="D87" s="40" t="s">
        <v>231</v>
      </c>
      <c r="E87" s="31" t="s">
        <v>18</v>
      </c>
      <c r="F87" s="29" t="s">
        <v>90</v>
      </c>
      <c r="G87" s="44">
        <v>15000</v>
      </c>
      <c r="H87" s="29">
        <v>15000</v>
      </c>
      <c r="I87" s="30" t="s">
        <v>20</v>
      </c>
      <c r="J87" s="29"/>
    </row>
    <row r="88" s="4" customFormat="1" ht="24" customHeight="1" spans="1:10">
      <c r="A88" s="29">
        <f t="shared" si="5"/>
        <v>80</v>
      </c>
      <c r="B88" s="30" t="s">
        <v>232</v>
      </c>
      <c r="C88" s="31" t="s">
        <v>16</v>
      </c>
      <c r="D88" s="30" t="s">
        <v>233</v>
      </c>
      <c r="E88" s="31" t="s">
        <v>216</v>
      </c>
      <c r="F88" s="29" t="s">
        <v>217</v>
      </c>
      <c r="G88" s="29">
        <v>15000</v>
      </c>
      <c r="H88" s="29">
        <v>15000</v>
      </c>
      <c r="I88" s="30" t="s">
        <v>213</v>
      </c>
      <c r="J88" s="29"/>
    </row>
    <row r="89" s="4" customFormat="1" ht="24" customHeight="1" spans="1:10">
      <c r="A89" s="29">
        <f t="shared" si="5"/>
        <v>81</v>
      </c>
      <c r="B89" s="30" t="s">
        <v>234</v>
      </c>
      <c r="C89" s="31" t="s">
        <v>16</v>
      </c>
      <c r="D89" s="30" t="s">
        <v>235</v>
      </c>
      <c r="E89" s="31" t="s">
        <v>216</v>
      </c>
      <c r="F89" s="29" t="s">
        <v>70</v>
      </c>
      <c r="G89" s="29">
        <v>14600</v>
      </c>
      <c r="H89" s="29">
        <v>13000</v>
      </c>
      <c r="I89" s="30" t="s">
        <v>213</v>
      </c>
      <c r="J89" s="29"/>
    </row>
    <row r="90" s="4" customFormat="1" ht="24" customHeight="1" spans="1:10">
      <c r="A90" s="29">
        <f t="shared" si="5"/>
        <v>82</v>
      </c>
      <c r="B90" s="30" t="s">
        <v>236</v>
      </c>
      <c r="C90" s="31" t="s">
        <v>16</v>
      </c>
      <c r="D90" s="30" t="s">
        <v>237</v>
      </c>
      <c r="E90" s="31" t="s">
        <v>33</v>
      </c>
      <c r="F90" s="29" t="s">
        <v>238</v>
      </c>
      <c r="G90" s="44">
        <v>12500</v>
      </c>
      <c r="H90" s="29">
        <v>10375</v>
      </c>
      <c r="I90" s="30" t="s">
        <v>239</v>
      </c>
      <c r="J90" s="29"/>
    </row>
    <row r="91" s="4" customFormat="1" ht="24" customHeight="1" spans="1:10">
      <c r="A91" s="29">
        <f t="shared" si="5"/>
        <v>83</v>
      </c>
      <c r="B91" s="30" t="s">
        <v>240</v>
      </c>
      <c r="C91" s="31" t="s">
        <v>16</v>
      </c>
      <c r="D91" s="30" t="s">
        <v>241</v>
      </c>
      <c r="E91" s="31" t="s">
        <v>177</v>
      </c>
      <c r="F91" s="29" t="s">
        <v>90</v>
      </c>
      <c r="G91" s="44">
        <v>12500</v>
      </c>
      <c r="H91" s="29">
        <v>12500</v>
      </c>
      <c r="I91" s="30" t="s">
        <v>242</v>
      </c>
      <c r="J91" s="29"/>
    </row>
    <row r="92" s="4" customFormat="1" ht="24" customHeight="1" spans="1:10">
      <c r="A92" s="29">
        <f t="shared" si="5"/>
        <v>84</v>
      </c>
      <c r="B92" s="66" t="s">
        <v>243</v>
      </c>
      <c r="C92" s="31" t="s">
        <v>16</v>
      </c>
      <c r="D92" s="66" t="s">
        <v>244</v>
      </c>
      <c r="E92" s="31" t="s">
        <v>94</v>
      </c>
      <c r="F92" s="29" t="s">
        <v>159</v>
      </c>
      <c r="G92" s="68">
        <v>12300</v>
      </c>
      <c r="H92" s="69">
        <v>12300</v>
      </c>
      <c r="I92" s="30" t="s">
        <v>100</v>
      </c>
      <c r="J92" s="29"/>
    </row>
    <row r="93" s="4" customFormat="1" ht="24" customHeight="1" spans="1:10">
      <c r="A93" s="29">
        <f t="shared" si="5"/>
        <v>85</v>
      </c>
      <c r="B93" s="30" t="s">
        <v>245</v>
      </c>
      <c r="C93" s="31" t="s">
        <v>51</v>
      </c>
      <c r="D93" s="30" t="s">
        <v>246</v>
      </c>
      <c r="E93" s="31" t="s">
        <v>216</v>
      </c>
      <c r="F93" s="29" t="s">
        <v>111</v>
      </c>
      <c r="G93" s="29">
        <v>10800</v>
      </c>
      <c r="H93" s="29">
        <v>10800</v>
      </c>
      <c r="I93" s="30" t="s">
        <v>218</v>
      </c>
      <c r="J93" s="29"/>
    </row>
    <row r="94" s="4" customFormat="1" ht="24" customHeight="1" spans="1:10">
      <c r="A94" s="29">
        <f t="shared" si="5"/>
        <v>86</v>
      </c>
      <c r="B94" s="30" t="s">
        <v>247</v>
      </c>
      <c r="C94" s="31" t="s">
        <v>51</v>
      </c>
      <c r="D94" s="30" t="s">
        <v>248</v>
      </c>
      <c r="E94" s="31" t="s">
        <v>216</v>
      </c>
      <c r="F94" s="29" t="s">
        <v>159</v>
      </c>
      <c r="G94" s="29">
        <v>10400</v>
      </c>
      <c r="H94" s="29">
        <v>10400</v>
      </c>
      <c r="I94" s="30" t="s">
        <v>213</v>
      </c>
      <c r="J94" s="29"/>
    </row>
    <row r="95" s="4" customFormat="1" ht="24" customHeight="1" spans="1:10">
      <c r="A95" s="29">
        <f t="shared" si="5"/>
        <v>87</v>
      </c>
      <c r="B95" s="66" t="s">
        <v>249</v>
      </c>
      <c r="C95" s="31" t="s">
        <v>16</v>
      </c>
      <c r="D95" s="66" t="s">
        <v>250</v>
      </c>
      <c r="E95" s="31" t="s">
        <v>94</v>
      </c>
      <c r="F95" s="38" t="s">
        <v>159</v>
      </c>
      <c r="G95" s="68">
        <v>10000</v>
      </c>
      <c r="H95" s="69">
        <v>10000</v>
      </c>
      <c r="I95" s="30" t="s">
        <v>100</v>
      </c>
      <c r="J95" s="29"/>
    </row>
    <row r="96" s="4" customFormat="1" ht="24" customHeight="1" spans="1:10">
      <c r="A96" s="29">
        <f t="shared" si="5"/>
        <v>88</v>
      </c>
      <c r="B96" s="30" t="s">
        <v>251</v>
      </c>
      <c r="C96" s="31" t="s">
        <v>51</v>
      </c>
      <c r="D96" s="30" t="s">
        <v>252</v>
      </c>
      <c r="E96" s="31" t="s">
        <v>28</v>
      </c>
      <c r="F96" s="29" t="s">
        <v>57</v>
      </c>
      <c r="G96" s="44">
        <v>9500</v>
      </c>
      <c r="H96" s="29">
        <v>4750</v>
      </c>
      <c r="I96" s="30" t="s">
        <v>239</v>
      </c>
      <c r="J96" s="29"/>
    </row>
    <row r="97" s="4" customFormat="1" ht="24" customHeight="1" spans="1:10">
      <c r="A97" s="29">
        <f t="shared" si="5"/>
        <v>89</v>
      </c>
      <c r="B97" s="30" t="s">
        <v>253</v>
      </c>
      <c r="C97" s="31" t="s">
        <v>16</v>
      </c>
      <c r="D97" s="30" t="s">
        <v>254</v>
      </c>
      <c r="E97" s="31" t="s">
        <v>89</v>
      </c>
      <c r="F97" s="29" t="s">
        <v>90</v>
      </c>
      <c r="G97" s="29">
        <v>7300</v>
      </c>
      <c r="H97" s="29">
        <v>7300</v>
      </c>
      <c r="I97" s="30" t="s">
        <v>91</v>
      </c>
      <c r="J97" s="29"/>
    </row>
    <row r="98" s="4" customFormat="1" ht="24" customHeight="1" spans="1:10">
      <c r="A98" s="29">
        <f t="shared" si="5"/>
        <v>90</v>
      </c>
      <c r="B98" s="70" t="s">
        <v>255</v>
      </c>
      <c r="C98" s="71" t="s">
        <v>16</v>
      </c>
      <c r="D98" s="70" t="s">
        <v>256</v>
      </c>
      <c r="E98" s="31" t="s">
        <v>23</v>
      </c>
      <c r="F98" s="72" t="s">
        <v>73</v>
      </c>
      <c r="G98" s="73">
        <v>6600</v>
      </c>
      <c r="H98" s="74">
        <v>5500</v>
      </c>
      <c r="I98" s="30" t="s">
        <v>257</v>
      </c>
      <c r="J98" s="29"/>
    </row>
    <row r="99" s="4" customFormat="1" ht="24" customHeight="1" spans="1:10">
      <c r="A99" s="29">
        <f t="shared" si="5"/>
        <v>91</v>
      </c>
      <c r="B99" s="30" t="s">
        <v>258</v>
      </c>
      <c r="C99" s="31" t="s">
        <v>16</v>
      </c>
      <c r="D99" s="30" t="s">
        <v>259</v>
      </c>
      <c r="E99" s="31" t="s">
        <v>83</v>
      </c>
      <c r="F99" s="29" t="s">
        <v>79</v>
      </c>
      <c r="G99" s="29">
        <v>5000</v>
      </c>
      <c r="H99" s="29">
        <v>5000</v>
      </c>
      <c r="I99" s="30" t="s">
        <v>25</v>
      </c>
      <c r="J99" s="29"/>
    </row>
    <row r="100" s="4" customFormat="1" ht="24" customHeight="1" spans="1:10">
      <c r="A100" s="29">
        <f t="shared" si="5"/>
        <v>92</v>
      </c>
      <c r="B100" s="30" t="s">
        <v>260</v>
      </c>
      <c r="C100" s="31" t="s">
        <v>16</v>
      </c>
      <c r="D100" s="75" t="s">
        <v>261</v>
      </c>
      <c r="E100" s="31" t="s">
        <v>177</v>
      </c>
      <c r="F100" s="29" t="s">
        <v>79</v>
      </c>
      <c r="G100" s="29">
        <v>5000</v>
      </c>
      <c r="H100" s="29">
        <v>5000</v>
      </c>
      <c r="I100" s="30" t="s">
        <v>213</v>
      </c>
      <c r="J100" s="58"/>
    </row>
    <row r="101" s="4" customFormat="1" ht="24" customHeight="1" spans="1:10">
      <c r="A101" s="29">
        <f t="shared" si="5"/>
        <v>93</v>
      </c>
      <c r="B101" s="30" t="s">
        <v>262</v>
      </c>
      <c r="C101" s="31" t="s">
        <v>16</v>
      </c>
      <c r="D101" s="30" t="s">
        <v>263</v>
      </c>
      <c r="E101" s="31" t="s">
        <v>89</v>
      </c>
      <c r="F101" s="29" t="s">
        <v>90</v>
      </c>
      <c r="G101" s="29">
        <v>5000</v>
      </c>
      <c r="H101" s="29">
        <v>5000</v>
      </c>
      <c r="I101" s="30" t="s">
        <v>91</v>
      </c>
      <c r="J101" s="29"/>
    </row>
    <row r="102" s="4" customFormat="1" ht="24" customHeight="1" spans="1:10">
      <c r="A102" s="29">
        <f t="shared" si="5"/>
        <v>94</v>
      </c>
      <c r="B102" s="30" t="s">
        <v>264</v>
      </c>
      <c r="C102" s="31" t="s">
        <v>16</v>
      </c>
      <c r="D102" s="30" t="s">
        <v>265</v>
      </c>
      <c r="E102" s="39" t="s">
        <v>110</v>
      </c>
      <c r="F102" s="29" t="s">
        <v>79</v>
      </c>
      <c r="G102" s="44">
        <v>4970</v>
      </c>
      <c r="H102" s="29">
        <v>4970</v>
      </c>
      <c r="I102" s="30" t="s">
        <v>112</v>
      </c>
      <c r="J102" s="29"/>
    </row>
    <row r="103" s="4" customFormat="1" ht="24" customHeight="1" spans="1:10">
      <c r="A103" s="29">
        <f t="shared" si="5"/>
        <v>95</v>
      </c>
      <c r="B103" s="30" t="s">
        <v>266</v>
      </c>
      <c r="C103" s="31" t="s">
        <v>16</v>
      </c>
      <c r="D103" s="30" t="s">
        <v>267</v>
      </c>
      <c r="E103" s="31" t="s">
        <v>89</v>
      </c>
      <c r="F103" s="29" t="s">
        <v>90</v>
      </c>
      <c r="G103" s="29">
        <v>4800</v>
      </c>
      <c r="H103" s="29">
        <v>4800</v>
      </c>
      <c r="I103" s="30" t="s">
        <v>218</v>
      </c>
      <c r="J103" s="29"/>
    </row>
    <row r="104" s="4" customFormat="1" ht="24" customHeight="1" spans="1:10">
      <c r="A104" s="29">
        <f t="shared" si="5"/>
        <v>96</v>
      </c>
      <c r="B104" s="30" t="s">
        <v>268</v>
      </c>
      <c r="C104" s="31" t="s">
        <v>16</v>
      </c>
      <c r="D104" s="30" t="s">
        <v>269</v>
      </c>
      <c r="E104" s="31" t="s">
        <v>83</v>
      </c>
      <c r="F104" s="29" t="s">
        <v>79</v>
      </c>
      <c r="G104" s="29">
        <v>4000</v>
      </c>
      <c r="H104" s="29">
        <v>4000</v>
      </c>
      <c r="I104" s="30" t="s">
        <v>25</v>
      </c>
      <c r="J104" s="29"/>
    </row>
    <row r="105" s="4" customFormat="1" ht="24" customHeight="1" spans="1:10">
      <c r="A105" s="29">
        <f t="shared" si="5"/>
        <v>97</v>
      </c>
      <c r="B105" s="30" t="s">
        <v>270</v>
      </c>
      <c r="C105" s="31" t="s">
        <v>16</v>
      </c>
      <c r="D105" s="30" t="s">
        <v>271</v>
      </c>
      <c r="E105" s="31" t="s">
        <v>141</v>
      </c>
      <c r="F105" s="29" t="s">
        <v>90</v>
      </c>
      <c r="G105" s="29">
        <v>3800</v>
      </c>
      <c r="H105" s="29">
        <v>3800</v>
      </c>
      <c r="I105" s="30" t="s">
        <v>91</v>
      </c>
      <c r="J105" s="29"/>
    </row>
    <row r="106" s="4" customFormat="1" ht="24" customHeight="1" spans="1:10">
      <c r="A106" s="29">
        <f t="shared" si="5"/>
        <v>98</v>
      </c>
      <c r="B106" s="54" t="s">
        <v>272</v>
      </c>
      <c r="C106" s="63" t="s">
        <v>16</v>
      </c>
      <c r="D106" s="54" t="s">
        <v>273</v>
      </c>
      <c r="E106" s="64" t="s">
        <v>216</v>
      </c>
      <c r="F106" s="65" t="s">
        <v>79</v>
      </c>
      <c r="G106" s="38">
        <v>3000</v>
      </c>
      <c r="H106" s="38">
        <v>3000</v>
      </c>
      <c r="I106" s="30" t="s">
        <v>274</v>
      </c>
      <c r="J106" s="29"/>
    </row>
    <row r="107" s="4" customFormat="1" ht="24" customHeight="1" spans="1:10">
      <c r="A107" s="29">
        <f t="shared" si="5"/>
        <v>99</v>
      </c>
      <c r="B107" s="54" t="s">
        <v>275</v>
      </c>
      <c r="C107" s="63" t="s">
        <v>51</v>
      </c>
      <c r="D107" s="76" t="s">
        <v>276</v>
      </c>
      <c r="E107" s="31" t="s">
        <v>89</v>
      </c>
      <c r="F107" s="65" t="s">
        <v>79</v>
      </c>
      <c r="G107" s="38">
        <v>3000</v>
      </c>
      <c r="H107" s="38">
        <v>3000</v>
      </c>
      <c r="I107" s="30" t="s">
        <v>277</v>
      </c>
      <c r="J107" s="58"/>
    </row>
    <row r="108" s="4" customFormat="1" ht="24" customHeight="1" spans="1:10">
      <c r="A108" s="29">
        <f t="shared" si="5"/>
        <v>100</v>
      </c>
      <c r="B108" s="30" t="s">
        <v>278</v>
      </c>
      <c r="C108" s="31" t="s">
        <v>16</v>
      </c>
      <c r="D108" s="30" t="s">
        <v>279</v>
      </c>
      <c r="E108" s="31" t="s">
        <v>141</v>
      </c>
      <c r="F108" s="29" t="s">
        <v>90</v>
      </c>
      <c r="G108" s="29">
        <v>2600</v>
      </c>
      <c r="H108" s="29">
        <v>2600</v>
      </c>
      <c r="I108" s="30" t="s">
        <v>91</v>
      </c>
      <c r="J108" s="58"/>
    </row>
    <row r="109" s="4" customFormat="1" ht="24" customHeight="1" spans="1:10">
      <c r="A109" s="29">
        <f t="shared" si="5"/>
        <v>101</v>
      </c>
      <c r="B109" s="30" t="s">
        <v>280</v>
      </c>
      <c r="C109" s="31" t="s">
        <v>16</v>
      </c>
      <c r="D109" s="30" t="s">
        <v>281</v>
      </c>
      <c r="E109" s="31" t="s">
        <v>89</v>
      </c>
      <c r="F109" s="29" t="s">
        <v>90</v>
      </c>
      <c r="G109" s="29">
        <v>2500</v>
      </c>
      <c r="H109" s="29">
        <v>2500</v>
      </c>
      <c r="I109" s="30" t="s">
        <v>91</v>
      </c>
      <c r="J109" s="29"/>
    </row>
    <row r="110" s="5" customFormat="1" ht="12" spans="1:10">
      <c r="A110" s="27" t="s">
        <v>282</v>
      </c>
      <c r="B110" s="20"/>
      <c r="C110" s="20"/>
      <c r="D110" s="20"/>
      <c r="E110" s="20"/>
      <c r="F110" s="21"/>
      <c r="G110" s="28">
        <f>SUM(G111:G120)</f>
        <v>213090</v>
      </c>
      <c r="H110" s="28">
        <f>SUM(H111:H120)</f>
        <v>187090</v>
      </c>
      <c r="I110" s="28"/>
      <c r="J110" s="80"/>
    </row>
    <row r="111" s="3" customFormat="1" ht="24" customHeight="1" spans="1:10">
      <c r="A111" s="29">
        <f>A109+1</f>
        <v>102</v>
      </c>
      <c r="B111" s="30" t="s">
        <v>283</v>
      </c>
      <c r="C111" s="31" t="s">
        <v>16</v>
      </c>
      <c r="D111" s="30" t="s">
        <v>284</v>
      </c>
      <c r="E111" s="31" t="s">
        <v>212</v>
      </c>
      <c r="F111" s="29" t="s">
        <v>285</v>
      </c>
      <c r="G111" s="29">
        <v>60000</v>
      </c>
      <c r="H111" s="29">
        <v>50000</v>
      </c>
      <c r="I111" s="30" t="s">
        <v>100</v>
      </c>
      <c r="J111" s="31"/>
    </row>
    <row r="112" s="3" customFormat="1" ht="24" customHeight="1" spans="1:10">
      <c r="A112" s="29">
        <f>A111+1</f>
        <v>103</v>
      </c>
      <c r="B112" s="30" t="s">
        <v>286</v>
      </c>
      <c r="C112" s="31" t="s">
        <v>16</v>
      </c>
      <c r="D112" s="30" t="s">
        <v>287</v>
      </c>
      <c r="E112" s="31" t="s">
        <v>181</v>
      </c>
      <c r="F112" s="29" t="s">
        <v>288</v>
      </c>
      <c r="G112" s="29">
        <v>46500</v>
      </c>
      <c r="H112" s="29">
        <v>42500</v>
      </c>
      <c r="I112" s="30" t="s">
        <v>289</v>
      </c>
      <c r="J112" s="31"/>
    </row>
    <row r="113" s="3" customFormat="1" ht="24" customHeight="1" spans="1:10">
      <c r="A113" s="29">
        <f t="shared" ref="A113:A120" si="6">A112+1</f>
        <v>104</v>
      </c>
      <c r="B113" s="30" t="s">
        <v>290</v>
      </c>
      <c r="C113" s="31" t="s">
        <v>16</v>
      </c>
      <c r="D113" s="30" t="s">
        <v>291</v>
      </c>
      <c r="E113" s="31" t="s">
        <v>33</v>
      </c>
      <c r="F113" s="29" t="s">
        <v>44</v>
      </c>
      <c r="G113" s="29">
        <v>29000</v>
      </c>
      <c r="H113" s="29">
        <v>25000</v>
      </c>
      <c r="I113" s="30" t="s">
        <v>25</v>
      </c>
      <c r="J113" s="31"/>
    </row>
    <row r="114" s="3" customFormat="1" ht="24" customHeight="1" spans="1:10">
      <c r="A114" s="29">
        <f t="shared" si="6"/>
        <v>105</v>
      </c>
      <c r="B114" s="30" t="s">
        <v>292</v>
      </c>
      <c r="C114" s="31" t="s">
        <v>16</v>
      </c>
      <c r="D114" s="30" t="s">
        <v>293</v>
      </c>
      <c r="E114" s="31" t="s">
        <v>18</v>
      </c>
      <c r="F114" s="29" t="s">
        <v>44</v>
      </c>
      <c r="G114" s="29">
        <v>21000</v>
      </c>
      <c r="H114" s="29">
        <v>16000</v>
      </c>
      <c r="I114" s="30" t="s">
        <v>20</v>
      </c>
      <c r="J114" s="31"/>
    </row>
    <row r="115" s="3" customFormat="1" ht="24" customHeight="1" spans="1:10">
      <c r="A115" s="29">
        <f t="shared" si="6"/>
        <v>106</v>
      </c>
      <c r="B115" s="30" t="s">
        <v>294</v>
      </c>
      <c r="C115" s="31" t="s">
        <v>16</v>
      </c>
      <c r="D115" s="30" t="s">
        <v>295</v>
      </c>
      <c r="E115" s="31" t="s">
        <v>33</v>
      </c>
      <c r="F115" s="29" t="s">
        <v>44</v>
      </c>
      <c r="G115" s="29">
        <v>16560</v>
      </c>
      <c r="H115" s="29">
        <v>13560</v>
      </c>
      <c r="I115" s="30" t="s">
        <v>25</v>
      </c>
      <c r="J115" s="31"/>
    </row>
    <row r="116" s="4" customFormat="1" ht="24" customHeight="1" spans="1:10">
      <c r="A116" s="29">
        <f t="shared" si="6"/>
        <v>107</v>
      </c>
      <c r="B116" s="30" t="s">
        <v>296</v>
      </c>
      <c r="C116" s="31" t="s">
        <v>16</v>
      </c>
      <c r="D116" s="30" t="s">
        <v>297</v>
      </c>
      <c r="E116" s="31" t="s">
        <v>18</v>
      </c>
      <c r="F116" s="29" t="s">
        <v>159</v>
      </c>
      <c r="G116" s="29">
        <v>15000</v>
      </c>
      <c r="H116" s="29">
        <v>15000</v>
      </c>
      <c r="I116" s="30" t="s">
        <v>20</v>
      </c>
      <c r="J116" s="31"/>
    </row>
    <row r="117" s="3" customFormat="1" ht="24" customHeight="1" spans="1:10">
      <c r="A117" s="29">
        <f t="shared" si="6"/>
        <v>108</v>
      </c>
      <c r="B117" s="54" t="s">
        <v>298</v>
      </c>
      <c r="C117" s="63" t="s">
        <v>51</v>
      </c>
      <c r="D117" s="54" t="s">
        <v>299</v>
      </c>
      <c r="E117" s="64" t="s">
        <v>216</v>
      </c>
      <c r="F117" s="65" t="s">
        <v>79</v>
      </c>
      <c r="G117" s="38">
        <v>9190</v>
      </c>
      <c r="H117" s="38">
        <v>9190</v>
      </c>
      <c r="I117" s="30" t="s">
        <v>300</v>
      </c>
      <c r="J117" s="31"/>
    </row>
    <row r="118" s="3" customFormat="1" ht="24" customHeight="1" spans="1:10">
      <c r="A118" s="29">
        <f t="shared" si="6"/>
        <v>109</v>
      </c>
      <c r="B118" s="30" t="s">
        <v>301</v>
      </c>
      <c r="C118" s="31" t="s">
        <v>16</v>
      </c>
      <c r="D118" s="48" t="s">
        <v>302</v>
      </c>
      <c r="E118" s="31" t="s">
        <v>94</v>
      </c>
      <c r="F118" s="29" t="s">
        <v>119</v>
      </c>
      <c r="G118" s="29">
        <v>6000</v>
      </c>
      <c r="H118" s="29">
        <v>6000</v>
      </c>
      <c r="I118" s="30" t="s">
        <v>100</v>
      </c>
      <c r="J118" s="31"/>
    </row>
    <row r="119" s="4" customFormat="1" ht="24" customHeight="1" spans="1:10">
      <c r="A119" s="29">
        <f t="shared" si="6"/>
        <v>110</v>
      </c>
      <c r="B119" s="30" t="s">
        <v>303</v>
      </c>
      <c r="C119" s="31" t="s">
        <v>16</v>
      </c>
      <c r="D119" s="48" t="s">
        <v>304</v>
      </c>
      <c r="E119" s="31" t="s">
        <v>110</v>
      </c>
      <c r="F119" s="29" t="s">
        <v>111</v>
      </c>
      <c r="G119" s="29">
        <v>5500</v>
      </c>
      <c r="H119" s="29">
        <v>5500</v>
      </c>
      <c r="I119" s="30" t="s">
        <v>112</v>
      </c>
      <c r="J119" s="31"/>
    </row>
    <row r="120" s="4" customFormat="1" ht="24" customHeight="1" spans="1:10">
      <c r="A120" s="29">
        <f t="shared" si="6"/>
        <v>111</v>
      </c>
      <c r="B120" s="30" t="s">
        <v>305</v>
      </c>
      <c r="C120" s="31" t="s">
        <v>16</v>
      </c>
      <c r="D120" s="30" t="s">
        <v>306</v>
      </c>
      <c r="E120" s="31" t="s">
        <v>33</v>
      </c>
      <c r="F120" s="29" t="s">
        <v>90</v>
      </c>
      <c r="G120" s="29">
        <v>4340</v>
      </c>
      <c r="H120" s="29">
        <v>4340</v>
      </c>
      <c r="I120" s="30" t="s">
        <v>25</v>
      </c>
      <c r="J120" s="31"/>
    </row>
    <row r="121" s="6" customFormat="1" ht="24.95" customHeight="1" spans="1:10">
      <c r="A121" s="23" t="s">
        <v>307</v>
      </c>
      <c r="B121" s="24"/>
      <c r="C121" s="24"/>
      <c r="D121" s="24"/>
      <c r="E121" s="24"/>
      <c r="F121" s="25"/>
      <c r="G121" s="77">
        <f>G122+G157+G190+G238+G275+G303+G328+G341</f>
        <v>12431562</v>
      </c>
      <c r="H121" s="77">
        <f>H122+H157+H190+H238+H275+H303+H328+H341</f>
        <v>7475275</v>
      </c>
      <c r="I121" s="51"/>
      <c r="J121" s="81"/>
    </row>
    <row r="122" s="6" customFormat="1" ht="12" spans="1:10">
      <c r="A122" s="27" t="s">
        <v>308</v>
      </c>
      <c r="B122" s="20"/>
      <c r="C122" s="20"/>
      <c r="D122" s="20"/>
      <c r="E122" s="20"/>
      <c r="F122" s="21"/>
      <c r="G122" s="22">
        <f>SUM(G123:G156)</f>
        <v>1176075</v>
      </c>
      <c r="H122" s="22">
        <f>SUM(H123:H156)</f>
        <v>1104375</v>
      </c>
      <c r="I122" s="28"/>
      <c r="J122" s="80"/>
    </row>
    <row r="123" s="4" customFormat="1" ht="24" spans="1:10">
      <c r="A123" s="29">
        <f>A120+1</f>
        <v>112</v>
      </c>
      <c r="B123" s="56" t="s">
        <v>309</v>
      </c>
      <c r="C123" s="31" t="s">
        <v>16</v>
      </c>
      <c r="D123" s="78" t="s">
        <v>310</v>
      </c>
      <c r="E123" s="39" t="s">
        <v>33</v>
      </c>
      <c r="F123" s="35" t="s">
        <v>44</v>
      </c>
      <c r="G123" s="35">
        <v>200000</v>
      </c>
      <c r="H123" s="35">
        <v>170000</v>
      </c>
      <c r="I123" s="30" t="s">
        <v>311</v>
      </c>
      <c r="J123" s="29"/>
    </row>
    <row r="124" s="4" customFormat="1" ht="24" spans="1:10">
      <c r="A124" s="29">
        <f>A123+1</f>
        <v>113</v>
      </c>
      <c r="B124" s="56" t="s">
        <v>312</v>
      </c>
      <c r="C124" s="31" t="s">
        <v>16</v>
      </c>
      <c r="D124" s="78" t="s">
        <v>313</v>
      </c>
      <c r="E124" s="39" t="s">
        <v>212</v>
      </c>
      <c r="F124" s="35" t="s">
        <v>90</v>
      </c>
      <c r="G124" s="35">
        <v>150000</v>
      </c>
      <c r="H124" s="35">
        <v>150000</v>
      </c>
      <c r="I124" s="30" t="s">
        <v>311</v>
      </c>
      <c r="J124" s="29"/>
    </row>
    <row r="125" s="4" customFormat="1" ht="24" spans="1:10">
      <c r="A125" s="29">
        <f t="shared" ref="A125:A156" si="7">A124+1</f>
        <v>114</v>
      </c>
      <c r="B125" s="56" t="s">
        <v>314</v>
      </c>
      <c r="C125" s="31" t="s">
        <v>16</v>
      </c>
      <c r="D125" s="78" t="s">
        <v>315</v>
      </c>
      <c r="E125" s="39" t="s">
        <v>316</v>
      </c>
      <c r="F125" s="35" t="s">
        <v>90</v>
      </c>
      <c r="G125" s="35">
        <v>120000</v>
      </c>
      <c r="H125" s="35">
        <v>120000</v>
      </c>
      <c r="I125" s="30" t="s">
        <v>311</v>
      </c>
      <c r="J125" s="29"/>
    </row>
    <row r="126" s="4" customFormat="1" ht="24" spans="1:10">
      <c r="A126" s="29">
        <f t="shared" si="7"/>
        <v>115</v>
      </c>
      <c r="B126" s="48" t="s">
        <v>317</v>
      </c>
      <c r="C126" s="31" t="s">
        <v>16</v>
      </c>
      <c r="D126" s="30" t="s">
        <v>318</v>
      </c>
      <c r="E126" s="39" t="s">
        <v>33</v>
      </c>
      <c r="F126" s="29" t="s">
        <v>24</v>
      </c>
      <c r="G126" s="29">
        <v>100000</v>
      </c>
      <c r="H126" s="29">
        <v>80000</v>
      </c>
      <c r="I126" s="30" t="s">
        <v>319</v>
      </c>
      <c r="J126" s="35"/>
    </row>
    <row r="127" s="4" customFormat="1" ht="24" spans="1:10">
      <c r="A127" s="29">
        <f t="shared" si="7"/>
        <v>116</v>
      </c>
      <c r="B127" s="30" t="s">
        <v>320</v>
      </c>
      <c r="C127" s="31" t="s">
        <v>16</v>
      </c>
      <c r="D127" s="30" t="s">
        <v>321</v>
      </c>
      <c r="E127" s="39" t="s">
        <v>94</v>
      </c>
      <c r="F127" s="35" t="s">
        <v>322</v>
      </c>
      <c r="G127" s="35">
        <v>60000</v>
      </c>
      <c r="H127" s="35">
        <v>60000</v>
      </c>
      <c r="I127" s="56" t="s">
        <v>100</v>
      </c>
      <c r="J127" s="82"/>
    </row>
    <row r="128" s="4" customFormat="1" ht="24" spans="1:10">
      <c r="A128" s="29">
        <f t="shared" si="7"/>
        <v>117</v>
      </c>
      <c r="B128" s="30" t="s">
        <v>323</v>
      </c>
      <c r="C128" s="31" t="s">
        <v>16</v>
      </c>
      <c r="D128" s="75" t="s">
        <v>324</v>
      </c>
      <c r="E128" s="39" t="s">
        <v>28</v>
      </c>
      <c r="F128" s="79" t="s">
        <v>49</v>
      </c>
      <c r="G128" s="29">
        <v>50000</v>
      </c>
      <c r="H128" s="29">
        <v>43300</v>
      </c>
      <c r="I128" s="30" t="s">
        <v>325</v>
      </c>
      <c r="J128" s="31"/>
    </row>
    <row r="129" s="4" customFormat="1" ht="24" spans="1:10">
      <c r="A129" s="29">
        <f t="shared" si="7"/>
        <v>118</v>
      </c>
      <c r="B129" s="30" t="s">
        <v>326</v>
      </c>
      <c r="C129" s="31" t="s">
        <v>51</v>
      </c>
      <c r="D129" s="30" t="s">
        <v>327</v>
      </c>
      <c r="E129" s="39" t="s">
        <v>181</v>
      </c>
      <c r="F129" s="29" t="s">
        <v>44</v>
      </c>
      <c r="G129" s="29">
        <v>50000</v>
      </c>
      <c r="H129" s="29">
        <v>40000</v>
      </c>
      <c r="I129" s="30" t="s">
        <v>328</v>
      </c>
      <c r="J129" s="96"/>
    </row>
    <row r="130" s="4" customFormat="1" ht="24" spans="1:10">
      <c r="A130" s="29">
        <f t="shared" si="7"/>
        <v>119</v>
      </c>
      <c r="B130" s="30" t="s">
        <v>329</v>
      </c>
      <c r="C130" s="31" t="s">
        <v>16</v>
      </c>
      <c r="D130" s="30" t="s">
        <v>330</v>
      </c>
      <c r="E130" s="39" t="s">
        <v>33</v>
      </c>
      <c r="F130" s="35" t="s">
        <v>90</v>
      </c>
      <c r="G130" s="35">
        <v>46000</v>
      </c>
      <c r="H130" s="35">
        <v>46000</v>
      </c>
      <c r="I130" s="56" t="s">
        <v>95</v>
      </c>
      <c r="J130" s="35"/>
    </row>
    <row r="131" s="4" customFormat="1" ht="24" spans="1:10">
      <c r="A131" s="29">
        <f t="shared" si="7"/>
        <v>120</v>
      </c>
      <c r="B131" s="56" t="s">
        <v>331</v>
      </c>
      <c r="C131" s="31" t="s">
        <v>16</v>
      </c>
      <c r="D131" s="78" t="s">
        <v>332</v>
      </c>
      <c r="E131" s="39" t="s">
        <v>333</v>
      </c>
      <c r="F131" s="35" t="s">
        <v>24</v>
      </c>
      <c r="G131" s="35">
        <v>40000</v>
      </c>
      <c r="H131" s="35">
        <v>35000</v>
      </c>
      <c r="I131" s="56" t="s">
        <v>334</v>
      </c>
      <c r="J131" s="33"/>
    </row>
    <row r="132" s="4" customFormat="1" ht="24" spans="1:10">
      <c r="A132" s="29">
        <f t="shared" si="7"/>
        <v>121</v>
      </c>
      <c r="B132" s="37" t="s">
        <v>335</v>
      </c>
      <c r="C132" s="29" t="s">
        <v>336</v>
      </c>
      <c r="D132" s="37" t="s">
        <v>337</v>
      </c>
      <c r="E132" s="39" t="s">
        <v>110</v>
      </c>
      <c r="F132" s="79" t="s">
        <v>79</v>
      </c>
      <c r="G132" s="29">
        <v>38000</v>
      </c>
      <c r="H132" s="29">
        <v>38000</v>
      </c>
      <c r="I132" s="30" t="s">
        <v>338</v>
      </c>
      <c r="J132" s="96"/>
    </row>
    <row r="133" s="4" customFormat="1" ht="24" spans="1:10">
      <c r="A133" s="29">
        <f t="shared" si="7"/>
        <v>122</v>
      </c>
      <c r="B133" s="83" t="s">
        <v>339</v>
      </c>
      <c r="C133" s="29" t="s">
        <v>151</v>
      </c>
      <c r="D133" s="84" t="s">
        <v>340</v>
      </c>
      <c r="E133" s="39" t="s">
        <v>33</v>
      </c>
      <c r="F133" s="35" t="s">
        <v>90</v>
      </c>
      <c r="G133" s="35">
        <v>35757</v>
      </c>
      <c r="H133" s="35">
        <v>35757</v>
      </c>
      <c r="I133" s="56" t="s">
        <v>341</v>
      </c>
      <c r="J133" s="35"/>
    </row>
    <row r="134" s="4" customFormat="1" ht="24" customHeight="1" spans="1:10">
      <c r="A134" s="29">
        <f t="shared" si="7"/>
        <v>123</v>
      </c>
      <c r="B134" s="37" t="s">
        <v>342</v>
      </c>
      <c r="C134" s="29" t="s">
        <v>151</v>
      </c>
      <c r="D134" s="37" t="s">
        <v>343</v>
      </c>
      <c r="E134" s="39" t="s">
        <v>344</v>
      </c>
      <c r="F134" s="29" t="s">
        <v>159</v>
      </c>
      <c r="G134" s="29">
        <v>35000</v>
      </c>
      <c r="H134" s="29">
        <v>35000</v>
      </c>
      <c r="I134" s="30" t="s">
        <v>345</v>
      </c>
      <c r="J134" s="96"/>
    </row>
    <row r="135" s="4" customFormat="1" ht="24" customHeight="1" spans="1:10">
      <c r="A135" s="29">
        <f t="shared" si="7"/>
        <v>124</v>
      </c>
      <c r="B135" s="37" t="s">
        <v>346</v>
      </c>
      <c r="C135" s="29" t="s">
        <v>151</v>
      </c>
      <c r="D135" s="37" t="s">
        <v>347</v>
      </c>
      <c r="E135" s="39" t="s">
        <v>28</v>
      </c>
      <c r="F135" s="79" t="s">
        <v>79</v>
      </c>
      <c r="G135" s="29">
        <v>25000</v>
      </c>
      <c r="H135" s="29">
        <v>25000</v>
      </c>
      <c r="I135" s="30" t="s">
        <v>348</v>
      </c>
      <c r="J135" s="96"/>
    </row>
    <row r="136" s="4" customFormat="1" ht="36" spans="1:10">
      <c r="A136" s="29">
        <f t="shared" si="7"/>
        <v>125</v>
      </c>
      <c r="B136" s="37" t="s">
        <v>349</v>
      </c>
      <c r="C136" s="29" t="s">
        <v>151</v>
      </c>
      <c r="D136" s="37" t="s">
        <v>350</v>
      </c>
      <c r="E136" s="39" t="s">
        <v>28</v>
      </c>
      <c r="F136" s="79" t="s">
        <v>79</v>
      </c>
      <c r="G136" s="29">
        <v>25000</v>
      </c>
      <c r="H136" s="29">
        <v>25000</v>
      </c>
      <c r="I136" s="30" t="s">
        <v>348</v>
      </c>
      <c r="J136" s="96"/>
    </row>
    <row r="137" s="4" customFormat="1" ht="24" spans="1:10">
      <c r="A137" s="29">
        <f t="shared" si="7"/>
        <v>126</v>
      </c>
      <c r="B137" s="56" t="s">
        <v>351</v>
      </c>
      <c r="C137" s="29" t="s">
        <v>151</v>
      </c>
      <c r="D137" s="84" t="s">
        <v>352</v>
      </c>
      <c r="E137" s="85" t="s">
        <v>353</v>
      </c>
      <c r="F137" s="35" t="s">
        <v>90</v>
      </c>
      <c r="G137" s="35">
        <v>24149</v>
      </c>
      <c r="H137" s="35">
        <v>24149</v>
      </c>
      <c r="I137" s="37" t="s">
        <v>354</v>
      </c>
      <c r="J137" s="29"/>
    </row>
    <row r="138" s="4" customFormat="1" ht="24" customHeight="1" spans="1:10">
      <c r="A138" s="29">
        <f t="shared" si="7"/>
        <v>127</v>
      </c>
      <c r="B138" s="56" t="s">
        <v>355</v>
      </c>
      <c r="C138" s="29" t="s">
        <v>151</v>
      </c>
      <c r="D138" s="78" t="s">
        <v>356</v>
      </c>
      <c r="E138" s="39" t="s">
        <v>333</v>
      </c>
      <c r="F138" s="35" t="s">
        <v>90</v>
      </c>
      <c r="G138" s="35">
        <v>20000</v>
      </c>
      <c r="H138" s="35">
        <v>20000</v>
      </c>
      <c r="I138" s="30" t="s">
        <v>357</v>
      </c>
      <c r="J138" s="96"/>
    </row>
    <row r="139" s="4" customFormat="1" ht="24" customHeight="1" spans="1:10">
      <c r="A139" s="29">
        <f t="shared" si="7"/>
        <v>128</v>
      </c>
      <c r="B139" s="83" t="s">
        <v>358</v>
      </c>
      <c r="C139" s="29" t="s">
        <v>151</v>
      </c>
      <c r="D139" s="84" t="s">
        <v>359</v>
      </c>
      <c r="E139" s="39" t="s">
        <v>333</v>
      </c>
      <c r="F139" s="35" t="s">
        <v>90</v>
      </c>
      <c r="G139" s="35">
        <v>20000</v>
      </c>
      <c r="H139" s="35">
        <v>20000</v>
      </c>
      <c r="I139" s="56" t="s">
        <v>348</v>
      </c>
      <c r="J139" s="96"/>
    </row>
    <row r="140" s="4" customFormat="1" ht="24" spans="1:10">
      <c r="A140" s="29">
        <f t="shared" si="7"/>
        <v>129</v>
      </c>
      <c r="B140" s="37" t="s">
        <v>360</v>
      </c>
      <c r="C140" s="29" t="s">
        <v>151</v>
      </c>
      <c r="D140" s="37" t="s">
        <v>361</v>
      </c>
      <c r="E140" s="39" t="s">
        <v>344</v>
      </c>
      <c r="F140" s="29" t="s">
        <v>362</v>
      </c>
      <c r="G140" s="29">
        <v>16000</v>
      </c>
      <c r="H140" s="29">
        <v>16000</v>
      </c>
      <c r="I140" s="30" t="s">
        <v>363</v>
      </c>
      <c r="J140" s="96"/>
    </row>
    <row r="141" s="4" customFormat="1" ht="24" customHeight="1" spans="1:10">
      <c r="A141" s="29">
        <f t="shared" si="7"/>
        <v>130</v>
      </c>
      <c r="B141" s="56" t="s">
        <v>364</v>
      </c>
      <c r="C141" s="31" t="s">
        <v>51</v>
      </c>
      <c r="D141" s="84" t="s">
        <v>365</v>
      </c>
      <c r="E141" s="85" t="s">
        <v>353</v>
      </c>
      <c r="F141" s="35" t="s">
        <v>90</v>
      </c>
      <c r="G141" s="35">
        <v>15577</v>
      </c>
      <c r="H141" s="35">
        <v>15577</v>
      </c>
      <c r="I141" s="37" t="s">
        <v>354</v>
      </c>
      <c r="J141" s="29"/>
    </row>
    <row r="142" s="4" customFormat="1" ht="24" customHeight="1" spans="1:10">
      <c r="A142" s="29">
        <f t="shared" si="7"/>
        <v>131</v>
      </c>
      <c r="B142" s="83" t="s">
        <v>366</v>
      </c>
      <c r="C142" s="29" t="s">
        <v>151</v>
      </c>
      <c r="D142" s="84" t="s">
        <v>367</v>
      </c>
      <c r="E142" s="39" t="s">
        <v>33</v>
      </c>
      <c r="F142" s="35" t="s">
        <v>90</v>
      </c>
      <c r="G142" s="35">
        <v>15356</v>
      </c>
      <c r="H142" s="35">
        <v>15356</v>
      </c>
      <c r="I142" s="37" t="s">
        <v>354</v>
      </c>
      <c r="J142" s="33"/>
    </row>
    <row r="143" s="4" customFormat="1" ht="24" customHeight="1" spans="1:10">
      <c r="A143" s="29">
        <f t="shared" si="7"/>
        <v>132</v>
      </c>
      <c r="B143" s="56" t="s">
        <v>368</v>
      </c>
      <c r="C143" s="29" t="s">
        <v>151</v>
      </c>
      <c r="D143" s="84" t="s">
        <v>369</v>
      </c>
      <c r="E143" s="39" t="s">
        <v>344</v>
      </c>
      <c r="F143" s="35" t="s">
        <v>124</v>
      </c>
      <c r="G143" s="35">
        <v>15000</v>
      </c>
      <c r="H143" s="35">
        <v>15000</v>
      </c>
      <c r="I143" s="56" t="s">
        <v>370</v>
      </c>
      <c r="J143" s="33"/>
    </row>
    <row r="144" s="4" customFormat="1" ht="24" customHeight="1" spans="1:10">
      <c r="A144" s="29">
        <f t="shared" si="7"/>
        <v>133</v>
      </c>
      <c r="B144" s="83" t="s">
        <v>371</v>
      </c>
      <c r="C144" s="29" t="s">
        <v>151</v>
      </c>
      <c r="D144" s="84" t="s">
        <v>372</v>
      </c>
      <c r="E144" s="85" t="s">
        <v>353</v>
      </c>
      <c r="F144" s="35" t="s">
        <v>90</v>
      </c>
      <c r="G144" s="35">
        <v>13194</v>
      </c>
      <c r="H144" s="35">
        <v>13194</v>
      </c>
      <c r="I144" s="37" t="s">
        <v>354</v>
      </c>
      <c r="J144" s="29"/>
    </row>
    <row r="145" s="4" customFormat="1" ht="24" customHeight="1" spans="1:10">
      <c r="A145" s="29">
        <f t="shared" si="7"/>
        <v>134</v>
      </c>
      <c r="B145" s="83" t="s">
        <v>373</v>
      </c>
      <c r="C145" s="29" t="s">
        <v>151</v>
      </c>
      <c r="D145" s="84" t="s">
        <v>374</v>
      </c>
      <c r="E145" s="39" t="s">
        <v>344</v>
      </c>
      <c r="F145" s="35" t="s">
        <v>124</v>
      </c>
      <c r="G145" s="35">
        <v>12000</v>
      </c>
      <c r="H145" s="35">
        <v>12000</v>
      </c>
      <c r="I145" s="56" t="s">
        <v>375</v>
      </c>
      <c r="J145" s="96"/>
    </row>
    <row r="146" s="4" customFormat="1" ht="24" customHeight="1" spans="1:10">
      <c r="A146" s="29">
        <f t="shared" si="7"/>
        <v>135</v>
      </c>
      <c r="B146" s="83" t="s">
        <v>376</v>
      </c>
      <c r="C146" s="29" t="s">
        <v>151</v>
      </c>
      <c r="D146" s="84" t="s">
        <v>377</v>
      </c>
      <c r="E146" s="85" t="s">
        <v>353</v>
      </c>
      <c r="F146" s="35" t="s">
        <v>90</v>
      </c>
      <c r="G146" s="35">
        <v>10050</v>
      </c>
      <c r="H146" s="35">
        <v>10050</v>
      </c>
      <c r="I146" s="37" t="s">
        <v>354</v>
      </c>
      <c r="J146" s="29"/>
    </row>
    <row r="147" s="4" customFormat="1" ht="24" customHeight="1" spans="1:10">
      <c r="A147" s="29">
        <f t="shared" si="7"/>
        <v>136</v>
      </c>
      <c r="B147" s="83" t="s">
        <v>378</v>
      </c>
      <c r="C147" s="29" t="s">
        <v>379</v>
      </c>
      <c r="D147" s="84" t="s">
        <v>380</v>
      </c>
      <c r="E147" s="85" t="s">
        <v>353</v>
      </c>
      <c r="F147" s="35" t="s">
        <v>90</v>
      </c>
      <c r="G147" s="35">
        <v>6500</v>
      </c>
      <c r="H147" s="35">
        <v>6500</v>
      </c>
      <c r="I147" s="37" t="s">
        <v>354</v>
      </c>
      <c r="J147" s="29"/>
    </row>
    <row r="148" s="4" customFormat="1" ht="24" customHeight="1" spans="1:10">
      <c r="A148" s="29">
        <f t="shared" si="7"/>
        <v>137</v>
      </c>
      <c r="B148" s="83" t="s">
        <v>381</v>
      </c>
      <c r="C148" s="29" t="s">
        <v>151</v>
      </c>
      <c r="D148" s="84" t="s">
        <v>382</v>
      </c>
      <c r="E148" s="85" t="s">
        <v>353</v>
      </c>
      <c r="F148" s="35" t="s">
        <v>90</v>
      </c>
      <c r="G148" s="35">
        <v>5450</v>
      </c>
      <c r="H148" s="35">
        <v>5450</v>
      </c>
      <c r="I148" s="37" t="s">
        <v>354</v>
      </c>
      <c r="J148" s="29"/>
    </row>
    <row r="149" s="4" customFormat="1" ht="24" customHeight="1" spans="1:10">
      <c r="A149" s="29">
        <f t="shared" si="7"/>
        <v>138</v>
      </c>
      <c r="B149" s="37" t="s">
        <v>383</v>
      </c>
      <c r="C149" s="29" t="s">
        <v>151</v>
      </c>
      <c r="D149" s="37" t="s">
        <v>384</v>
      </c>
      <c r="E149" s="39" t="s">
        <v>181</v>
      </c>
      <c r="F149" s="29" t="s">
        <v>385</v>
      </c>
      <c r="G149" s="29">
        <v>5000</v>
      </c>
      <c r="H149" s="29">
        <v>5000</v>
      </c>
      <c r="I149" s="30" t="s">
        <v>328</v>
      </c>
      <c r="J149" s="96"/>
    </row>
    <row r="150" s="4" customFormat="1" ht="24" customHeight="1" spans="1:10">
      <c r="A150" s="29">
        <f t="shared" si="7"/>
        <v>139</v>
      </c>
      <c r="B150" s="37" t="s">
        <v>386</v>
      </c>
      <c r="C150" s="29" t="s">
        <v>151</v>
      </c>
      <c r="D150" s="86" t="s">
        <v>387</v>
      </c>
      <c r="E150" s="39" t="s">
        <v>33</v>
      </c>
      <c r="F150" s="79" t="s">
        <v>90</v>
      </c>
      <c r="G150" s="29">
        <v>5000</v>
      </c>
      <c r="H150" s="29">
        <v>5000</v>
      </c>
      <c r="I150" s="30" t="s">
        <v>311</v>
      </c>
      <c r="J150" s="31"/>
    </row>
    <row r="151" s="4" customFormat="1" ht="24" customHeight="1" spans="1:10">
      <c r="A151" s="29">
        <f t="shared" si="7"/>
        <v>140</v>
      </c>
      <c r="B151" s="83" t="s">
        <v>388</v>
      </c>
      <c r="C151" s="31" t="s">
        <v>51</v>
      </c>
      <c r="D151" s="84" t="s">
        <v>389</v>
      </c>
      <c r="E151" s="85" t="s">
        <v>353</v>
      </c>
      <c r="F151" s="35" t="s">
        <v>90</v>
      </c>
      <c r="G151" s="35">
        <v>4200</v>
      </c>
      <c r="H151" s="35">
        <v>4200</v>
      </c>
      <c r="I151" s="37" t="s">
        <v>354</v>
      </c>
      <c r="J151" s="29"/>
    </row>
    <row r="152" s="4" customFormat="1" ht="24" customHeight="1" spans="1:10">
      <c r="A152" s="29">
        <f t="shared" si="7"/>
        <v>141</v>
      </c>
      <c r="B152" s="83" t="s">
        <v>390</v>
      </c>
      <c r="C152" s="29" t="s">
        <v>151</v>
      </c>
      <c r="D152" s="84" t="s">
        <v>391</v>
      </c>
      <c r="E152" s="85" t="s">
        <v>353</v>
      </c>
      <c r="F152" s="35" t="s">
        <v>90</v>
      </c>
      <c r="G152" s="35">
        <v>3130</v>
      </c>
      <c r="H152" s="35">
        <v>3130</v>
      </c>
      <c r="I152" s="37" t="s">
        <v>354</v>
      </c>
      <c r="J152" s="29"/>
    </row>
    <row r="153" s="4" customFormat="1" ht="24" customHeight="1" spans="1:10">
      <c r="A153" s="29">
        <f t="shared" si="7"/>
        <v>142</v>
      </c>
      <c r="B153" s="56" t="s">
        <v>392</v>
      </c>
      <c r="C153" s="29" t="s">
        <v>151</v>
      </c>
      <c r="D153" s="84" t="s">
        <v>393</v>
      </c>
      <c r="E153" s="39" t="s">
        <v>394</v>
      </c>
      <c r="F153" s="35" t="s">
        <v>79</v>
      </c>
      <c r="G153" s="35">
        <v>3000</v>
      </c>
      <c r="H153" s="35">
        <v>3000</v>
      </c>
      <c r="I153" s="56" t="s">
        <v>334</v>
      </c>
      <c r="J153" s="96"/>
    </row>
    <row r="154" s="4" customFormat="1" ht="24" customHeight="1" spans="1:10">
      <c r="A154" s="29">
        <f t="shared" si="7"/>
        <v>143</v>
      </c>
      <c r="B154" s="37" t="s">
        <v>395</v>
      </c>
      <c r="C154" s="29" t="s">
        <v>151</v>
      </c>
      <c r="D154" s="37" t="s">
        <v>396</v>
      </c>
      <c r="E154" s="39" t="s">
        <v>28</v>
      </c>
      <c r="F154" s="79" t="s">
        <v>79</v>
      </c>
      <c r="G154" s="29">
        <v>3000</v>
      </c>
      <c r="H154" s="29">
        <v>3000</v>
      </c>
      <c r="I154" s="30" t="s">
        <v>397</v>
      </c>
      <c r="J154" s="96"/>
    </row>
    <row r="155" s="4" customFormat="1" ht="24" customHeight="1" spans="1:10">
      <c r="A155" s="29">
        <f t="shared" si="7"/>
        <v>144</v>
      </c>
      <c r="B155" s="83" t="s">
        <v>398</v>
      </c>
      <c r="C155" s="29" t="s">
        <v>151</v>
      </c>
      <c r="D155" s="84" t="s">
        <v>399</v>
      </c>
      <c r="E155" s="85" t="s">
        <v>353</v>
      </c>
      <c r="F155" s="35" t="s">
        <v>90</v>
      </c>
      <c r="G155" s="35">
        <v>2447</v>
      </c>
      <c r="H155" s="35">
        <v>2447</v>
      </c>
      <c r="I155" s="37" t="s">
        <v>354</v>
      </c>
      <c r="J155" s="29"/>
    </row>
    <row r="156" s="4" customFormat="1" ht="24" customHeight="1" spans="1:10">
      <c r="A156" s="29">
        <f t="shared" si="7"/>
        <v>145</v>
      </c>
      <c r="B156" s="83" t="s">
        <v>400</v>
      </c>
      <c r="C156" s="29" t="s">
        <v>151</v>
      </c>
      <c r="D156" s="84" t="s">
        <v>401</v>
      </c>
      <c r="E156" s="85" t="s">
        <v>353</v>
      </c>
      <c r="F156" s="35" t="s">
        <v>90</v>
      </c>
      <c r="G156" s="35">
        <v>2265</v>
      </c>
      <c r="H156" s="35">
        <v>2265</v>
      </c>
      <c r="I156" s="37" t="s">
        <v>354</v>
      </c>
      <c r="J156" s="29"/>
    </row>
    <row r="157" s="6" customFormat="1" ht="12" spans="1:10">
      <c r="A157" s="27" t="s">
        <v>402</v>
      </c>
      <c r="B157" s="20"/>
      <c r="C157" s="20"/>
      <c r="D157" s="20"/>
      <c r="E157" s="20"/>
      <c r="F157" s="21"/>
      <c r="G157" s="22">
        <f>SUM(G158:G189)</f>
        <v>1057010</v>
      </c>
      <c r="H157" s="22">
        <f>SUM(H158:H189)</f>
        <v>815860</v>
      </c>
      <c r="I157" s="28"/>
      <c r="J157" s="80"/>
    </row>
    <row r="158" s="4" customFormat="1" ht="24" spans="1:10">
      <c r="A158" s="29">
        <f>A156+1</f>
        <v>146</v>
      </c>
      <c r="B158" s="87" t="s">
        <v>403</v>
      </c>
      <c r="C158" s="29" t="s">
        <v>151</v>
      </c>
      <c r="D158" s="87" t="s">
        <v>404</v>
      </c>
      <c r="E158" s="41" t="s">
        <v>405</v>
      </c>
      <c r="F158" s="65" t="s">
        <v>406</v>
      </c>
      <c r="G158" s="38">
        <v>370000</v>
      </c>
      <c r="H158" s="38">
        <v>230000</v>
      </c>
      <c r="I158" s="55" t="s">
        <v>95</v>
      </c>
      <c r="J158" s="34"/>
    </row>
    <row r="159" s="4" customFormat="1" ht="24" spans="1:10">
      <c r="A159" s="29">
        <f>A158+1</f>
        <v>147</v>
      </c>
      <c r="B159" s="55" t="s">
        <v>407</v>
      </c>
      <c r="C159" s="29" t="s">
        <v>151</v>
      </c>
      <c r="D159" s="88" t="s">
        <v>408</v>
      </c>
      <c r="E159" s="41" t="s">
        <v>405</v>
      </c>
      <c r="F159" s="89" t="s">
        <v>90</v>
      </c>
      <c r="G159" s="90">
        <v>100000</v>
      </c>
      <c r="H159" s="90">
        <v>100000</v>
      </c>
      <c r="I159" s="55" t="s">
        <v>409</v>
      </c>
      <c r="J159" s="29"/>
    </row>
    <row r="160" s="4" customFormat="1" ht="24" spans="1:10">
      <c r="A160" s="29">
        <f t="shared" ref="A160:A189" si="8">A159+1</f>
        <v>148</v>
      </c>
      <c r="B160" s="86" t="s">
        <v>410</v>
      </c>
      <c r="C160" s="29" t="s">
        <v>151</v>
      </c>
      <c r="D160" s="83" t="s">
        <v>411</v>
      </c>
      <c r="E160" s="41" t="s">
        <v>405</v>
      </c>
      <c r="F160" s="29" t="s">
        <v>285</v>
      </c>
      <c r="G160" s="29">
        <v>94690</v>
      </c>
      <c r="H160" s="29">
        <v>84690</v>
      </c>
      <c r="I160" s="55" t="s">
        <v>95</v>
      </c>
      <c r="J160" s="29"/>
    </row>
    <row r="161" s="4" customFormat="1" ht="24" spans="1:10">
      <c r="A161" s="29">
        <f t="shared" si="8"/>
        <v>149</v>
      </c>
      <c r="B161" s="30" t="s">
        <v>412</v>
      </c>
      <c r="C161" s="31" t="s">
        <v>16</v>
      </c>
      <c r="D161" s="30" t="s">
        <v>413</v>
      </c>
      <c r="E161" s="39" t="s">
        <v>405</v>
      </c>
      <c r="F161" s="29" t="s">
        <v>70</v>
      </c>
      <c r="G161" s="29">
        <v>48150</v>
      </c>
      <c r="H161" s="29">
        <v>35000</v>
      </c>
      <c r="I161" s="30" t="s">
        <v>414</v>
      </c>
      <c r="J161" s="96"/>
    </row>
    <row r="162" s="4" customFormat="1" ht="24" spans="1:10">
      <c r="A162" s="29">
        <f t="shared" si="8"/>
        <v>150</v>
      </c>
      <c r="B162" s="37" t="s">
        <v>415</v>
      </c>
      <c r="C162" s="29" t="s">
        <v>151</v>
      </c>
      <c r="D162" s="37" t="s">
        <v>416</v>
      </c>
      <c r="E162" s="31" t="s">
        <v>405</v>
      </c>
      <c r="F162" s="29" t="s">
        <v>111</v>
      </c>
      <c r="G162" s="29">
        <v>35000</v>
      </c>
      <c r="H162" s="29">
        <v>35000</v>
      </c>
      <c r="I162" s="55" t="s">
        <v>95</v>
      </c>
      <c r="J162" s="97"/>
    </row>
    <row r="163" s="4" customFormat="1" ht="24" spans="1:10">
      <c r="A163" s="29">
        <f t="shared" si="8"/>
        <v>151</v>
      </c>
      <c r="B163" s="91" t="s">
        <v>417</v>
      </c>
      <c r="C163" s="29" t="s">
        <v>151</v>
      </c>
      <c r="D163" s="55" t="s">
        <v>418</v>
      </c>
      <c r="E163" s="41" t="s">
        <v>405</v>
      </c>
      <c r="F163" s="34" t="s">
        <v>24</v>
      </c>
      <c r="G163" s="35">
        <v>32000</v>
      </c>
      <c r="H163" s="35">
        <v>28000</v>
      </c>
      <c r="I163" s="55" t="s">
        <v>95</v>
      </c>
      <c r="J163" s="34"/>
    </row>
    <row r="164" s="4" customFormat="1" ht="24" spans="1:10">
      <c r="A164" s="29">
        <f t="shared" si="8"/>
        <v>152</v>
      </c>
      <c r="B164" s="55" t="s">
        <v>419</v>
      </c>
      <c r="C164" s="29" t="s">
        <v>151</v>
      </c>
      <c r="D164" s="91" t="s">
        <v>420</v>
      </c>
      <c r="E164" s="41" t="s">
        <v>405</v>
      </c>
      <c r="F164" s="34" t="s">
        <v>90</v>
      </c>
      <c r="G164" s="35">
        <v>31000</v>
      </c>
      <c r="H164" s="35">
        <v>31000</v>
      </c>
      <c r="I164" s="55" t="s">
        <v>421</v>
      </c>
      <c r="J164" s="34"/>
    </row>
    <row r="165" s="4" customFormat="1" ht="24" spans="1:10">
      <c r="A165" s="29">
        <f t="shared" si="8"/>
        <v>153</v>
      </c>
      <c r="B165" s="37" t="s">
        <v>422</v>
      </c>
      <c r="C165" s="29" t="s">
        <v>151</v>
      </c>
      <c r="D165" s="37" t="s">
        <v>423</v>
      </c>
      <c r="E165" s="31" t="s">
        <v>405</v>
      </c>
      <c r="F165" s="29" t="s">
        <v>424</v>
      </c>
      <c r="G165" s="29">
        <v>30000</v>
      </c>
      <c r="H165" s="35">
        <v>25000</v>
      </c>
      <c r="I165" s="55" t="s">
        <v>95</v>
      </c>
      <c r="J165" s="97"/>
    </row>
    <row r="166" s="4" customFormat="1" ht="24" spans="1:10">
      <c r="A166" s="29">
        <f t="shared" si="8"/>
        <v>154</v>
      </c>
      <c r="B166" s="30" t="s">
        <v>425</v>
      </c>
      <c r="C166" s="29" t="s">
        <v>151</v>
      </c>
      <c r="D166" s="30" t="s">
        <v>426</v>
      </c>
      <c r="E166" s="41" t="s">
        <v>405</v>
      </c>
      <c r="F166" s="29" t="s">
        <v>44</v>
      </c>
      <c r="G166" s="29">
        <v>30000</v>
      </c>
      <c r="H166" s="35">
        <v>22000</v>
      </c>
      <c r="I166" s="55" t="s">
        <v>95</v>
      </c>
      <c r="J166" s="34"/>
    </row>
    <row r="167" s="4" customFormat="1" ht="24" spans="1:10">
      <c r="A167" s="29">
        <f t="shared" si="8"/>
        <v>155</v>
      </c>
      <c r="B167" s="91" t="s">
        <v>427</v>
      </c>
      <c r="C167" s="92" t="s">
        <v>151</v>
      </c>
      <c r="D167" s="91" t="s">
        <v>428</v>
      </c>
      <c r="E167" s="41" t="s">
        <v>405</v>
      </c>
      <c r="F167" s="34" t="s">
        <v>429</v>
      </c>
      <c r="G167" s="35">
        <v>20000</v>
      </c>
      <c r="H167" s="35">
        <v>15000</v>
      </c>
      <c r="I167" s="55" t="s">
        <v>95</v>
      </c>
      <c r="J167" s="34"/>
    </row>
    <row r="168" s="4" customFormat="1" ht="24" spans="1:10">
      <c r="A168" s="29">
        <f t="shared" si="8"/>
        <v>156</v>
      </c>
      <c r="B168" s="91" t="s">
        <v>430</v>
      </c>
      <c r="C168" s="29" t="s">
        <v>151</v>
      </c>
      <c r="D168" s="91" t="s">
        <v>431</v>
      </c>
      <c r="E168" s="41" t="s">
        <v>405</v>
      </c>
      <c r="F168" s="34" t="s">
        <v>44</v>
      </c>
      <c r="G168" s="35">
        <v>20000</v>
      </c>
      <c r="H168" s="35">
        <v>15000</v>
      </c>
      <c r="I168" s="55" t="s">
        <v>95</v>
      </c>
      <c r="J168" s="34"/>
    </row>
    <row r="169" s="4" customFormat="1" ht="24" spans="1:10">
      <c r="A169" s="29">
        <f t="shared" si="8"/>
        <v>157</v>
      </c>
      <c r="B169" s="91" t="s">
        <v>432</v>
      </c>
      <c r="C169" s="29" t="s">
        <v>151</v>
      </c>
      <c r="D169" s="91" t="s">
        <v>433</v>
      </c>
      <c r="E169" s="41" t="s">
        <v>405</v>
      </c>
      <c r="F169" s="34" t="s">
        <v>44</v>
      </c>
      <c r="G169" s="35">
        <v>20000</v>
      </c>
      <c r="H169" s="35">
        <v>15000</v>
      </c>
      <c r="I169" s="55" t="s">
        <v>95</v>
      </c>
      <c r="J169" s="34"/>
    </row>
    <row r="170" s="4" customFormat="1" ht="24" spans="1:10">
      <c r="A170" s="29">
        <f t="shared" si="8"/>
        <v>158</v>
      </c>
      <c r="B170" s="91" t="s">
        <v>434</v>
      </c>
      <c r="C170" s="29" t="s">
        <v>151</v>
      </c>
      <c r="D170" s="91" t="s">
        <v>435</v>
      </c>
      <c r="E170" s="41" t="s">
        <v>405</v>
      </c>
      <c r="F170" s="34" t="s">
        <v>44</v>
      </c>
      <c r="G170" s="35">
        <v>20000</v>
      </c>
      <c r="H170" s="35">
        <v>15000</v>
      </c>
      <c r="I170" s="55" t="s">
        <v>95</v>
      </c>
      <c r="J170" s="34"/>
    </row>
    <row r="171" s="4" customFormat="1" ht="24" spans="1:10">
      <c r="A171" s="29">
        <f t="shared" si="8"/>
        <v>159</v>
      </c>
      <c r="B171" s="91" t="s">
        <v>436</v>
      </c>
      <c r="C171" s="29" t="s">
        <v>151</v>
      </c>
      <c r="D171" s="91" t="s">
        <v>437</v>
      </c>
      <c r="E171" s="41" t="s">
        <v>405</v>
      </c>
      <c r="F171" s="34" t="s">
        <v>44</v>
      </c>
      <c r="G171" s="35">
        <v>20000</v>
      </c>
      <c r="H171" s="35">
        <v>15000</v>
      </c>
      <c r="I171" s="55" t="s">
        <v>95</v>
      </c>
      <c r="J171" s="34"/>
    </row>
    <row r="172" s="4" customFormat="1" ht="24" spans="1:10">
      <c r="A172" s="29">
        <f t="shared" si="8"/>
        <v>160</v>
      </c>
      <c r="B172" s="91" t="s">
        <v>438</v>
      </c>
      <c r="C172" s="29" t="s">
        <v>151</v>
      </c>
      <c r="D172" s="91" t="s">
        <v>439</v>
      </c>
      <c r="E172" s="41" t="s">
        <v>405</v>
      </c>
      <c r="F172" s="34" t="s">
        <v>44</v>
      </c>
      <c r="G172" s="35">
        <v>20000</v>
      </c>
      <c r="H172" s="35">
        <v>15000</v>
      </c>
      <c r="I172" s="55" t="s">
        <v>95</v>
      </c>
      <c r="J172" s="34"/>
    </row>
    <row r="173" s="4" customFormat="1" ht="24" spans="1:10">
      <c r="A173" s="29">
        <f t="shared" si="8"/>
        <v>161</v>
      </c>
      <c r="B173" s="37" t="s">
        <v>440</v>
      </c>
      <c r="C173" s="29" t="s">
        <v>151</v>
      </c>
      <c r="D173" s="37" t="s">
        <v>441</v>
      </c>
      <c r="E173" s="41" t="s">
        <v>333</v>
      </c>
      <c r="F173" s="34" t="s">
        <v>424</v>
      </c>
      <c r="G173" s="29">
        <v>20000</v>
      </c>
      <c r="H173" s="29">
        <v>12000</v>
      </c>
      <c r="I173" s="55" t="s">
        <v>95</v>
      </c>
      <c r="J173" s="34"/>
    </row>
    <row r="174" s="4" customFormat="1" ht="24" spans="1:10">
      <c r="A174" s="29">
        <f t="shared" si="8"/>
        <v>162</v>
      </c>
      <c r="B174" s="91" t="s">
        <v>442</v>
      </c>
      <c r="C174" s="29" t="s">
        <v>151</v>
      </c>
      <c r="D174" s="91" t="s">
        <v>443</v>
      </c>
      <c r="E174" s="41" t="s">
        <v>333</v>
      </c>
      <c r="F174" s="34" t="s">
        <v>44</v>
      </c>
      <c r="G174" s="35">
        <v>20000</v>
      </c>
      <c r="H174" s="35">
        <v>13000</v>
      </c>
      <c r="I174" s="55" t="s">
        <v>95</v>
      </c>
      <c r="J174" s="34"/>
    </row>
    <row r="175" s="4" customFormat="1" ht="24" spans="1:10">
      <c r="A175" s="29">
        <f t="shared" si="8"/>
        <v>163</v>
      </c>
      <c r="B175" s="37" t="s">
        <v>444</v>
      </c>
      <c r="C175" s="29" t="s">
        <v>151</v>
      </c>
      <c r="D175" s="37" t="s">
        <v>445</v>
      </c>
      <c r="E175" s="31" t="s">
        <v>405</v>
      </c>
      <c r="F175" s="29" t="s">
        <v>111</v>
      </c>
      <c r="G175" s="29">
        <v>15000</v>
      </c>
      <c r="H175" s="29">
        <v>15000</v>
      </c>
      <c r="I175" s="55" t="s">
        <v>95</v>
      </c>
      <c r="J175" s="97"/>
    </row>
    <row r="176" s="4" customFormat="1" ht="24" spans="1:10">
      <c r="A176" s="29">
        <f t="shared" si="8"/>
        <v>164</v>
      </c>
      <c r="B176" s="91" t="s">
        <v>446</v>
      </c>
      <c r="C176" s="29" t="s">
        <v>151</v>
      </c>
      <c r="D176" s="91" t="s">
        <v>447</v>
      </c>
      <c r="E176" s="41" t="s">
        <v>405</v>
      </c>
      <c r="F176" s="34" t="s">
        <v>90</v>
      </c>
      <c r="G176" s="35">
        <v>12000</v>
      </c>
      <c r="H176" s="35">
        <v>12000</v>
      </c>
      <c r="I176" s="55" t="s">
        <v>95</v>
      </c>
      <c r="J176" s="34"/>
    </row>
    <row r="177" s="4" customFormat="1" ht="24" spans="1:10">
      <c r="A177" s="29">
        <f t="shared" si="8"/>
        <v>165</v>
      </c>
      <c r="B177" s="91" t="s">
        <v>448</v>
      </c>
      <c r="C177" s="29" t="s">
        <v>151</v>
      </c>
      <c r="D177" s="91" t="s">
        <v>449</v>
      </c>
      <c r="E177" s="41" t="s">
        <v>405</v>
      </c>
      <c r="F177" s="34" t="s">
        <v>111</v>
      </c>
      <c r="G177" s="35">
        <v>12000</v>
      </c>
      <c r="H177" s="35">
        <v>12000</v>
      </c>
      <c r="I177" s="55" t="s">
        <v>95</v>
      </c>
      <c r="J177" s="34"/>
    </row>
    <row r="178" s="4" customFormat="1" ht="24" spans="1:10">
      <c r="A178" s="29">
        <f t="shared" si="8"/>
        <v>166</v>
      </c>
      <c r="B178" s="86" t="s">
        <v>450</v>
      </c>
      <c r="C178" s="29" t="s">
        <v>151</v>
      </c>
      <c r="D178" s="86" t="s">
        <v>451</v>
      </c>
      <c r="E178" s="41" t="s">
        <v>405</v>
      </c>
      <c r="F178" s="34" t="s">
        <v>70</v>
      </c>
      <c r="G178" s="29">
        <v>8670</v>
      </c>
      <c r="H178" s="29">
        <v>6670</v>
      </c>
      <c r="I178" s="30" t="s">
        <v>452</v>
      </c>
      <c r="J178" s="31"/>
    </row>
    <row r="179" s="4" customFormat="1" ht="24" spans="1:10">
      <c r="A179" s="29">
        <f t="shared" si="8"/>
        <v>167</v>
      </c>
      <c r="B179" s="37" t="s">
        <v>453</v>
      </c>
      <c r="C179" s="29" t="s">
        <v>151</v>
      </c>
      <c r="D179" s="86" t="s">
        <v>454</v>
      </c>
      <c r="E179" s="41" t="s">
        <v>405</v>
      </c>
      <c r="F179" s="34" t="s">
        <v>223</v>
      </c>
      <c r="G179" s="29">
        <v>8000</v>
      </c>
      <c r="H179" s="29">
        <v>6000</v>
      </c>
      <c r="I179" s="30" t="s">
        <v>95</v>
      </c>
      <c r="J179" s="31"/>
    </row>
    <row r="180" s="4" customFormat="1" ht="24" spans="1:10">
      <c r="A180" s="29">
        <f t="shared" si="8"/>
        <v>168</v>
      </c>
      <c r="B180" s="37" t="s">
        <v>455</v>
      </c>
      <c r="C180" s="31" t="s">
        <v>51</v>
      </c>
      <c r="D180" s="37" t="s">
        <v>456</v>
      </c>
      <c r="E180" s="41" t="s">
        <v>405</v>
      </c>
      <c r="F180" s="29" t="s">
        <v>457</v>
      </c>
      <c r="G180" s="29">
        <v>8000</v>
      </c>
      <c r="H180" s="29">
        <v>3000</v>
      </c>
      <c r="I180" s="98" t="s">
        <v>458</v>
      </c>
      <c r="J180" s="31"/>
    </row>
    <row r="181" s="4" customFormat="1" ht="24" spans="1:10">
      <c r="A181" s="29">
        <f t="shared" si="8"/>
        <v>169</v>
      </c>
      <c r="B181" s="37" t="s">
        <v>459</v>
      </c>
      <c r="C181" s="29" t="s">
        <v>151</v>
      </c>
      <c r="D181" s="37" t="s">
        <v>460</v>
      </c>
      <c r="E181" s="41" t="s">
        <v>405</v>
      </c>
      <c r="F181" s="29" t="s">
        <v>223</v>
      </c>
      <c r="G181" s="29">
        <v>8000</v>
      </c>
      <c r="H181" s="29">
        <v>4000</v>
      </c>
      <c r="I181" s="30" t="s">
        <v>461</v>
      </c>
      <c r="J181" s="29"/>
    </row>
    <row r="182" s="4" customFormat="1" ht="24" spans="1:10">
      <c r="A182" s="29">
        <f t="shared" si="8"/>
        <v>170</v>
      </c>
      <c r="B182" s="91" t="s">
        <v>462</v>
      </c>
      <c r="C182" s="29" t="s">
        <v>151</v>
      </c>
      <c r="D182" s="91" t="s">
        <v>463</v>
      </c>
      <c r="E182" s="41" t="s">
        <v>405</v>
      </c>
      <c r="F182" s="29" t="s">
        <v>90</v>
      </c>
      <c r="G182" s="29">
        <v>8000</v>
      </c>
      <c r="H182" s="29">
        <v>8000</v>
      </c>
      <c r="I182" s="55" t="s">
        <v>95</v>
      </c>
      <c r="J182" s="34"/>
    </row>
    <row r="183" s="4" customFormat="1" ht="24" spans="1:10">
      <c r="A183" s="29">
        <f t="shared" si="8"/>
        <v>171</v>
      </c>
      <c r="B183" s="91" t="s">
        <v>464</v>
      </c>
      <c r="C183" s="29" t="s">
        <v>151</v>
      </c>
      <c r="D183" s="91" t="s">
        <v>465</v>
      </c>
      <c r="E183" s="41" t="s">
        <v>405</v>
      </c>
      <c r="F183" s="34" t="s">
        <v>90</v>
      </c>
      <c r="G183" s="35">
        <v>8000</v>
      </c>
      <c r="H183" s="35">
        <v>8000</v>
      </c>
      <c r="I183" s="55" t="s">
        <v>95</v>
      </c>
      <c r="J183" s="34"/>
    </row>
    <row r="184" s="4" customFormat="1" ht="24" spans="1:10">
      <c r="A184" s="29">
        <f t="shared" si="8"/>
        <v>172</v>
      </c>
      <c r="B184" s="91" t="s">
        <v>466</v>
      </c>
      <c r="C184" s="29" t="s">
        <v>151</v>
      </c>
      <c r="D184" s="91" t="s">
        <v>467</v>
      </c>
      <c r="E184" s="41" t="s">
        <v>405</v>
      </c>
      <c r="F184" s="34" t="s">
        <v>90</v>
      </c>
      <c r="G184" s="35">
        <v>8000</v>
      </c>
      <c r="H184" s="35">
        <v>8000</v>
      </c>
      <c r="I184" s="55" t="s">
        <v>95</v>
      </c>
      <c r="J184" s="34"/>
    </row>
    <row r="185" s="4" customFormat="1" ht="24" spans="1:10">
      <c r="A185" s="29">
        <f t="shared" si="8"/>
        <v>173</v>
      </c>
      <c r="B185" s="93" t="s">
        <v>468</v>
      </c>
      <c r="C185" s="29" t="s">
        <v>151</v>
      </c>
      <c r="D185" s="93" t="s">
        <v>469</v>
      </c>
      <c r="E185" s="31" t="s">
        <v>405</v>
      </c>
      <c r="F185" s="29" t="s">
        <v>111</v>
      </c>
      <c r="G185" s="94">
        <v>8000</v>
      </c>
      <c r="H185" s="94">
        <v>8000</v>
      </c>
      <c r="I185" s="55" t="s">
        <v>95</v>
      </c>
      <c r="J185" s="97"/>
    </row>
    <row r="186" s="4" customFormat="1" ht="24" spans="1:10">
      <c r="A186" s="29">
        <f t="shared" si="8"/>
        <v>174</v>
      </c>
      <c r="B186" s="37" t="s">
        <v>470</v>
      </c>
      <c r="C186" s="29" t="s">
        <v>151</v>
      </c>
      <c r="D186" s="37" t="s">
        <v>471</v>
      </c>
      <c r="E186" s="31" t="s">
        <v>405</v>
      </c>
      <c r="F186" s="29" t="s">
        <v>49</v>
      </c>
      <c r="G186" s="29">
        <v>7000</v>
      </c>
      <c r="H186" s="35">
        <v>4000</v>
      </c>
      <c r="I186" s="55" t="s">
        <v>95</v>
      </c>
      <c r="J186" s="97"/>
    </row>
    <row r="187" s="4" customFormat="1" ht="24" spans="1:10">
      <c r="A187" s="29">
        <f t="shared" si="8"/>
        <v>175</v>
      </c>
      <c r="B187" s="37" t="s">
        <v>472</v>
      </c>
      <c r="C187" s="29" t="s">
        <v>151</v>
      </c>
      <c r="D187" s="37" t="s">
        <v>473</v>
      </c>
      <c r="E187" s="31" t="s">
        <v>405</v>
      </c>
      <c r="F187" s="29" t="s">
        <v>322</v>
      </c>
      <c r="G187" s="29">
        <v>6000</v>
      </c>
      <c r="H187" s="29">
        <v>6000</v>
      </c>
      <c r="I187" s="55" t="s">
        <v>95</v>
      </c>
      <c r="J187" s="97"/>
    </row>
    <row r="188" s="4" customFormat="1" ht="24" spans="1:10">
      <c r="A188" s="29">
        <f t="shared" si="8"/>
        <v>176</v>
      </c>
      <c r="B188" s="37" t="s">
        <v>474</v>
      </c>
      <c r="C188" s="29" t="s">
        <v>151</v>
      </c>
      <c r="D188" s="37" t="s">
        <v>475</v>
      </c>
      <c r="E188" s="41" t="s">
        <v>405</v>
      </c>
      <c r="F188" s="29" t="s">
        <v>90</v>
      </c>
      <c r="G188" s="29">
        <v>6000</v>
      </c>
      <c r="H188" s="35">
        <v>6000</v>
      </c>
      <c r="I188" s="30" t="s">
        <v>476</v>
      </c>
      <c r="J188" s="34"/>
    </row>
    <row r="189" s="4" customFormat="1" ht="24" spans="1:10">
      <c r="A189" s="29">
        <f t="shared" si="8"/>
        <v>177</v>
      </c>
      <c r="B189" s="37" t="s">
        <v>477</v>
      </c>
      <c r="C189" s="29" t="s">
        <v>151</v>
      </c>
      <c r="D189" s="86" t="s">
        <v>478</v>
      </c>
      <c r="E189" s="41" t="s">
        <v>405</v>
      </c>
      <c r="F189" s="29" t="s">
        <v>119</v>
      </c>
      <c r="G189" s="29">
        <v>3500</v>
      </c>
      <c r="H189" s="29">
        <v>3500</v>
      </c>
      <c r="I189" s="98" t="s">
        <v>458</v>
      </c>
      <c r="J189" s="99"/>
    </row>
    <row r="190" s="6" customFormat="1" ht="12.75" customHeight="1" spans="1:10">
      <c r="A190" s="27" t="s">
        <v>479</v>
      </c>
      <c r="B190" s="20"/>
      <c r="C190" s="20"/>
      <c r="D190" s="20"/>
      <c r="E190" s="20"/>
      <c r="F190" s="21"/>
      <c r="G190" s="95">
        <f>SUM(G191:G237)</f>
        <v>6561550</v>
      </c>
      <c r="H190" s="95">
        <f>SUM(H191:H237)</f>
        <v>3524000</v>
      </c>
      <c r="I190" s="100"/>
      <c r="J190" s="101"/>
    </row>
    <row r="191" s="4" customFormat="1" ht="24" spans="1:10">
      <c r="A191" s="29">
        <f>A189+1</f>
        <v>178</v>
      </c>
      <c r="B191" s="30" t="s">
        <v>480</v>
      </c>
      <c r="C191" s="31" t="s">
        <v>16</v>
      </c>
      <c r="D191" s="30" t="s">
        <v>481</v>
      </c>
      <c r="E191" s="31" t="s">
        <v>394</v>
      </c>
      <c r="F191" s="35" t="s">
        <v>482</v>
      </c>
      <c r="G191" s="29">
        <v>3000000</v>
      </c>
      <c r="H191" s="29">
        <v>1000000</v>
      </c>
      <c r="I191" s="55" t="s">
        <v>95</v>
      </c>
      <c r="J191" s="97"/>
    </row>
    <row r="192" s="4" customFormat="1" ht="24" spans="1:10">
      <c r="A192" s="29">
        <f>A191+1</f>
        <v>179</v>
      </c>
      <c r="B192" s="55" t="s">
        <v>483</v>
      </c>
      <c r="C192" s="63" t="s">
        <v>16</v>
      </c>
      <c r="D192" s="55" t="s">
        <v>484</v>
      </c>
      <c r="E192" s="31" t="s">
        <v>394</v>
      </c>
      <c r="F192" s="34" t="s">
        <v>406</v>
      </c>
      <c r="G192" s="35">
        <v>480000</v>
      </c>
      <c r="H192" s="35">
        <v>330000</v>
      </c>
      <c r="I192" s="55" t="s">
        <v>95</v>
      </c>
      <c r="J192" s="97"/>
    </row>
    <row r="193" s="4" customFormat="1" ht="24" spans="1:10">
      <c r="A193" s="29">
        <f t="shared" ref="A193:A237" si="9">A192+1</f>
        <v>180</v>
      </c>
      <c r="B193" s="75" t="s">
        <v>485</v>
      </c>
      <c r="C193" s="31" t="s">
        <v>51</v>
      </c>
      <c r="D193" s="56" t="s">
        <v>486</v>
      </c>
      <c r="E193" s="31" t="s">
        <v>394</v>
      </c>
      <c r="F193" s="35" t="s">
        <v>90</v>
      </c>
      <c r="G193" s="29">
        <v>400000</v>
      </c>
      <c r="H193" s="29">
        <v>400000</v>
      </c>
      <c r="I193" s="30" t="s">
        <v>487</v>
      </c>
      <c r="J193" s="31"/>
    </row>
    <row r="194" s="4" customFormat="1" ht="24" spans="1:10">
      <c r="A194" s="29">
        <f t="shared" si="9"/>
        <v>181</v>
      </c>
      <c r="B194" s="30" t="s">
        <v>488</v>
      </c>
      <c r="C194" s="31" t="s">
        <v>16</v>
      </c>
      <c r="D194" s="30" t="s">
        <v>489</v>
      </c>
      <c r="E194" s="31" t="s">
        <v>394</v>
      </c>
      <c r="F194" s="29" t="s">
        <v>322</v>
      </c>
      <c r="G194" s="29">
        <v>300000</v>
      </c>
      <c r="H194" s="29">
        <v>300000</v>
      </c>
      <c r="I194" s="55" t="s">
        <v>95</v>
      </c>
      <c r="J194" s="97"/>
    </row>
    <row r="195" s="4" customFormat="1" ht="24" spans="1:10">
      <c r="A195" s="29">
        <f t="shared" si="9"/>
        <v>182</v>
      </c>
      <c r="B195" s="75" t="s">
        <v>490</v>
      </c>
      <c r="C195" s="31" t="s">
        <v>16</v>
      </c>
      <c r="D195" s="56" t="s">
        <v>491</v>
      </c>
      <c r="E195" s="31" t="s">
        <v>394</v>
      </c>
      <c r="F195" s="35" t="s">
        <v>492</v>
      </c>
      <c r="G195" s="29">
        <v>200000</v>
      </c>
      <c r="H195" s="29">
        <v>150000</v>
      </c>
      <c r="I195" s="30" t="s">
        <v>487</v>
      </c>
      <c r="J195" s="31"/>
    </row>
    <row r="196" s="4" customFormat="1" ht="24" spans="1:10">
      <c r="A196" s="29">
        <f t="shared" si="9"/>
        <v>183</v>
      </c>
      <c r="B196" s="30" t="s">
        <v>493</v>
      </c>
      <c r="C196" s="31" t="s">
        <v>16</v>
      </c>
      <c r="D196" s="30" t="s">
        <v>494</v>
      </c>
      <c r="E196" s="31" t="s">
        <v>394</v>
      </c>
      <c r="F196" s="29" t="s">
        <v>482</v>
      </c>
      <c r="G196" s="29">
        <v>200000</v>
      </c>
      <c r="H196" s="29">
        <v>130000</v>
      </c>
      <c r="I196" s="55" t="s">
        <v>95</v>
      </c>
      <c r="J196" s="97"/>
    </row>
    <row r="197" s="4" customFormat="1" ht="24" spans="1:10">
      <c r="A197" s="29">
        <f t="shared" si="9"/>
        <v>184</v>
      </c>
      <c r="B197" s="30" t="s">
        <v>495</v>
      </c>
      <c r="C197" s="31" t="s">
        <v>16</v>
      </c>
      <c r="D197" s="30" t="s">
        <v>496</v>
      </c>
      <c r="E197" s="31" t="s">
        <v>394</v>
      </c>
      <c r="F197" s="79" t="s">
        <v>64</v>
      </c>
      <c r="G197" s="29">
        <v>189400</v>
      </c>
      <c r="H197" s="29">
        <v>150000</v>
      </c>
      <c r="I197" s="30" t="s">
        <v>497</v>
      </c>
      <c r="J197" s="31"/>
    </row>
    <row r="198" s="4" customFormat="1" ht="24" spans="1:10">
      <c r="A198" s="29">
        <f t="shared" si="9"/>
        <v>185</v>
      </c>
      <c r="B198" s="37" t="s">
        <v>498</v>
      </c>
      <c r="C198" s="31" t="s">
        <v>16</v>
      </c>
      <c r="D198" s="30" t="s">
        <v>499</v>
      </c>
      <c r="E198" s="31" t="s">
        <v>394</v>
      </c>
      <c r="F198" s="29" t="s">
        <v>500</v>
      </c>
      <c r="G198" s="94">
        <v>160000</v>
      </c>
      <c r="H198" s="90">
        <v>110000</v>
      </c>
      <c r="I198" s="55" t="s">
        <v>95</v>
      </c>
      <c r="J198" s="97"/>
    </row>
    <row r="199" s="4" customFormat="1" ht="24" spans="1:10">
      <c r="A199" s="29">
        <f t="shared" si="9"/>
        <v>186</v>
      </c>
      <c r="B199" s="30" t="s">
        <v>501</v>
      </c>
      <c r="C199" s="31" t="s">
        <v>16</v>
      </c>
      <c r="D199" s="102" t="s">
        <v>502</v>
      </c>
      <c r="E199" s="31" t="s">
        <v>394</v>
      </c>
      <c r="F199" s="29" t="s">
        <v>500</v>
      </c>
      <c r="G199" s="94">
        <v>150000</v>
      </c>
      <c r="H199" s="90">
        <v>120000</v>
      </c>
      <c r="I199" s="55" t="s">
        <v>95</v>
      </c>
      <c r="J199" s="97"/>
    </row>
    <row r="200" s="4" customFormat="1" ht="24" spans="1:10">
      <c r="A200" s="29">
        <f t="shared" si="9"/>
        <v>187</v>
      </c>
      <c r="B200" s="103" t="s">
        <v>503</v>
      </c>
      <c r="C200" s="31" t="s">
        <v>16</v>
      </c>
      <c r="D200" s="30" t="s">
        <v>504</v>
      </c>
      <c r="E200" s="31" t="s">
        <v>394</v>
      </c>
      <c r="F200" s="79" t="s">
        <v>90</v>
      </c>
      <c r="G200" s="29">
        <v>100000</v>
      </c>
      <c r="H200" s="29">
        <v>100000</v>
      </c>
      <c r="I200" s="30" t="s">
        <v>505</v>
      </c>
      <c r="J200" s="31"/>
    </row>
    <row r="201" s="4" customFormat="1" ht="24" spans="1:10">
      <c r="A201" s="29">
        <f t="shared" si="9"/>
        <v>188</v>
      </c>
      <c r="B201" s="30" t="s">
        <v>506</v>
      </c>
      <c r="C201" s="31" t="s">
        <v>16</v>
      </c>
      <c r="D201" s="30" t="s">
        <v>507</v>
      </c>
      <c r="E201" s="31" t="s">
        <v>394</v>
      </c>
      <c r="F201" s="29" t="s">
        <v>500</v>
      </c>
      <c r="G201" s="29">
        <v>100000</v>
      </c>
      <c r="H201" s="35">
        <v>20000</v>
      </c>
      <c r="I201" s="55" t="s">
        <v>95</v>
      </c>
      <c r="J201" s="97"/>
    </row>
    <row r="202" s="4" customFormat="1" ht="24" spans="1:10">
      <c r="A202" s="29">
        <f t="shared" si="9"/>
        <v>189</v>
      </c>
      <c r="B202" s="30" t="s">
        <v>508</v>
      </c>
      <c r="C202" s="31" t="s">
        <v>16</v>
      </c>
      <c r="D202" s="30" t="s">
        <v>509</v>
      </c>
      <c r="E202" s="31" t="s">
        <v>394</v>
      </c>
      <c r="F202" s="29" t="s">
        <v>429</v>
      </c>
      <c r="G202" s="29">
        <v>80000</v>
      </c>
      <c r="H202" s="35">
        <v>20000</v>
      </c>
      <c r="I202" s="55" t="s">
        <v>95</v>
      </c>
      <c r="J202" s="97"/>
    </row>
    <row r="203" s="4" customFormat="1" ht="24" spans="1:10">
      <c r="A203" s="29">
        <f t="shared" si="9"/>
        <v>190</v>
      </c>
      <c r="B203" s="30" t="s">
        <v>510</v>
      </c>
      <c r="C203" s="31" t="s">
        <v>16</v>
      </c>
      <c r="D203" s="30" t="s">
        <v>511</v>
      </c>
      <c r="E203" s="31" t="s">
        <v>394</v>
      </c>
      <c r="F203" s="29" t="s">
        <v>429</v>
      </c>
      <c r="G203" s="29">
        <v>80000</v>
      </c>
      <c r="H203" s="35">
        <v>30000</v>
      </c>
      <c r="I203" s="55" t="s">
        <v>95</v>
      </c>
      <c r="J203" s="97"/>
    </row>
    <row r="204" s="4" customFormat="1" ht="24" spans="1:10">
      <c r="A204" s="29">
        <f t="shared" si="9"/>
        <v>191</v>
      </c>
      <c r="B204" s="30" t="s">
        <v>512</v>
      </c>
      <c r="C204" s="31" t="s">
        <v>16</v>
      </c>
      <c r="D204" s="30" t="s">
        <v>513</v>
      </c>
      <c r="E204" s="31" t="s">
        <v>394</v>
      </c>
      <c r="F204" s="29" t="s">
        <v>500</v>
      </c>
      <c r="G204" s="29">
        <v>80000</v>
      </c>
      <c r="H204" s="35">
        <v>20000</v>
      </c>
      <c r="I204" s="55" t="s">
        <v>95</v>
      </c>
      <c r="J204" s="97"/>
    </row>
    <row r="205" s="4" customFormat="1" ht="24" spans="1:10">
      <c r="A205" s="29">
        <f t="shared" si="9"/>
        <v>192</v>
      </c>
      <c r="B205" s="30" t="s">
        <v>514</v>
      </c>
      <c r="C205" s="31" t="s">
        <v>16</v>
      </c>
      <c r="D205" s="30" t="s">
        <v>515</v>
      </c>
      <c r="E205" s="31" t="s">
        <v>394</v>
      </c>
      <c r="F205" s="29" t="s">
        <v>482</v>
      </c>
      <c r="G205" s="29">
        <v>75000</v>
      </c>
      <c r="H205" s="29">
        <v>25000</v>
      </c>
      <c r="I205" s="55" t="s">
        <v>95</v>
      </c>
      <c r="J205" s="97"/>
    </row>
    <row r="206" s="4" customFormat="1" ht="24" spans="1:10">
      <c r="A206" s="29">
        <f t="shared" si="9"/>
        <v>193</v>
      </c>
      <c r="B206" s="30" t="s">
        <v>516</v>
      </c>
      <c r="C206" s="31" t="s">
        <v>16</v>
      </c>
      <c r="D206" s="30" t="s">
        <v>517</v>
      </c>
      <c r="E206" s="31" t="s">
        <v>394</v>
      </c>
      <c r="F206" s="29" t="s">
        <v>500</v>
      </c>
      <c r="G206" s="29">
        <v>70000</v>
      </c>
      <c r="H206" s="35">
        <v>20000</v>
      </c>
      <c r="I206" s="55" t="s">
        <v>95</v>
      </c>
      <c r="J206" s="97"/>
    </row>
    <row r="207" s="4" customFormat="1" ht="24" spans="1:10">
      <c r="A207" s="29">
        <f t="shared" si="9"/>
        <v>194</v>
      </c>
      <c r="B207" s="30" t="s">
        <v>518</v>
      </c>
      <c r="C207" s="31" t="s">
        <v>16</v>
      </c>
      <c r="D207" s="30" t="s">
        <v>519</v>
      </c>
      <c r="E207" s="31" t="s">
        <v>394</v>
      </c>
      <c r="F207" s="29" t="s">
        <v>500</v>
      </c>
      <c r="G207" s="29">
        <v>70000</v>
      </c>
      <c r="H207" s="35">
        <v>30000</v>
      </c>
      <c r="I207" s="55" t="s">
        <v>95</v>
      </c>
      <c r="J207" s="97"/>
    </row>
    <row r="208" s="4" customFormat="1" ht="24" spans="1:10">
      <c r="A208" s="29">
        <f t="shared" si="9"/>
        <v>195</v>
      </c>
      <c r="B208" s="30" t="s">
        <v>520</v>
      </c>
      <c r="C208" s="31" t="s">
        <v>16</v>
      </c>
      <c r="D208" s="30" t="s">
        <v>521</v>
      </c>
      <c r="E208" s="31" t="s">
        <v>394</v>
      </c>
      <c r="F208" s="29" t="s">
        <v>429</v>
      </c>
      <c r="G208" s="29">
        <v>60000</v>
      </c>
      <c r="H208" s="35">
        <v>40000</v>
      </c>
      <c r="I208" s="55" t="s">
        <v>95</v>
      </c>
      <c r="J208" s="97"/>
    </row>
    <row r="209" s="4" customFormat="1" ht="24" spans="1:10">
      <c r="A209" s="29">
        <f t="shared" si="9"/>
        <v>196</v>
      </c>
      <c r="B209" s="30" t="s">
        <v>522</v>
      </c>
      <c r="C209" s="31" t="s">
        <v>16</v>
      </c>
      <c r="D209" s="30" t="s">
        <v>523</v>
      </c>
      <c r="E209" s="31" t="s">
        <v>394</v>
      </c>
      <c r="F209" s="29" t="s">
        <v>424</v>
      </c>
      <c r="G209" s="29">
        <v>56000</v>
      </c>
      <c r="H209" s="29">
        <v>35000</v>
      </c>
      <c r="I209" s="55" t="s">
        <v>95</v>
      </c>
      <c r="J209" s="97"/>
    </row>
    <row r="210" s="4" customFormat="1" ht="24" spans="1:10">
      <c r="A210" s="29">
        <f t="shared" si="9"/>
        <v>197</v>
      </c>
      <c r="B210" s="30" t="s">
        <v>524</v>
      </c>
      <c r="C210" s="31" t="s">
        <v>16</v>
      </c>
      <c r="D210" s="30" t="s">
        <v>525</v>
      </c>
      <c r="E210" s="31" t="s">
        <v>394</v>
      </c>
      <c r="F210" s="79" t="s">
        <v>90</v>
      </c>
      <c r="G210" s="29">
        <v>50000</v>
      </c>
      <c r="H210" s="29">
        <v>50000</v>
      </c>
      <c r="I210" s="30" t="s">
        <v>526</v>
      </c>
      <c r="J210" s="31"/>
    </row>
    <row r="211" s="4" customFormat="1" ht="24" spans="1:10">
      <c r="A211" s="29">
        <f t="shared" si="9"/>
        <v>198</v>
      </c>
      <c r="B211" s="30" t="s">
        <v>527</v>
      </c>
      <c r="C211" s="31" t="s">
        <v>16</v>
      </c>
      <c r="D211" s="30" t="s">
        <v>528</v>
      </c>
      <c r="E211" s="31" t="s">
        <v>394</v>
      </c>
      <c r="F211" s="29" t="s">
        <v>429</v>
      </c>
      <c r="G211" s="29">
        <v>50000</v>
      </c>
      <c r="H211" s="29">
        <v>35000</v>
      </c>
      <c r="I211" s="55" t="s">
        <v>95</v>
      </c>
      <c r="J211" s="97"/>
    </row>
    <row r="212" s="4" customFormat="1" ht="24" spans="1:10">
      <c r="A212" s="29">
        <f t="shared" si="9"/>
        <v>199</v>
      </c>
      <c r="B212" s="30" t="s">
        <v>529</v>
      </c>
      <c r="C212" s="31" t="s">
        <v>16</v>
      </c>
      <c r="D212" s="30" t="s">
        <v>530</v>
      </c>
      <c r="E212" s="31" t="s">
        <v>394</v>
      </c>
      <c r="F212" s="29" t="s">
        <v>500</v>
      </c>
      <c r="G212" s="29">
        <v>50000</v>
      </c>
      <c r="H212" s="29">
        <v>15000</v>
      </c>
      <c r="I212" s="55" t="s">
        <v>95</v>
      </c>
      <c r="J212" s="97"/>
    </row>
    <row r="213" s="4" customFormat="1" ht="24" spans="1:10">
      <c r="A213" s="29">
        <f t="shared" si="9"/>
        <v>200</v>
      </c>
      <c r="B213" s="30" t="s">
        <v>531</v>
      </c>
      <c r="C213" s="31" t="s">
        <v>16</v>
      </c>
      <c r="D213" s="30" t="s">
        <v>532</v>
      </c>
      <c r="E213" s="31" t="s">
        <v>394</v>
      </c>
      <c r="F213" s="29" t="s">
        <v>500</v>
      </c>
      <c r="G213" s="29">
        <v>50000</v>
      </c>
      <c r="H213" s="29">
        <v>15000</v>
      </c>
      <c r="I213" s="55" t="s">
        <v>95</v>
      </c>
      <c r="J213" s="97"/>
    </row>
    <row r="214" s="4" customFormat="1" ht="24" spans="1:10">
      <c r="A214" s="29">
        <f t="shared" si="9"/>
        <v>201</v>
      </c>
      <c r="B214" s="30" t="s">
        <v>533</v>
      </c>
      <c r="C214" s="31" t="s">
        <v>16</v>
      </c>
      <c r="D214" s="30" t="s">
        <v>534</v>
      </c>
      <c r="E214" s="31" t="s">
        <v>394</v>
      </c>
      <c r="F214" s="29" t="s">
        <v>492</v>
      </c>
      <c r="G214" s="29">
        <v>50000</v>
      </c>
      <c r="H214" s="29">
        <v>25000</v>
      </c>
      <c r="I214" s="55" t="s">
        <v>95</v>
      </c>
      <c r="J214" s="97"/>
    </row>
    <row r="215" s="4" customFormat="1" ht="24" spans="1:10">
      <c r="A215" s="29">
        <f t="shared" si="9"/>
        <v>202</v>
      </c>
      <c r="B215" s="30" t="s">
        <v>535</v>
      </c>
      <c r="C215" s="31" t="s">
        <v>16</v>
      </c>
      <c r="D215" s="30" t="s">
        <v>536</v>
      </c>
      <c r="E215" s="31" t="s">
        <v>394</v>
      </c>
      <c r="F215" s="29" t="s">
        <v>322</v>
      </c>
      <c r="G215" s="29">
        <v>50000</v>
      </c>
      <c r="H215" s="29">
        <v>50000</v>
      </c>
      <c r="I215" s="55" t="s">
        <v>95</v>
      </c>
      <c r="J215" s="97"/>
    </row>
    <row r="216" s="4" customFormat="1" ht="24" spans="1:10">
      <c r="A216" s="29">
        <f t="shared" si="9"/>
        <v>203</v>
      </c>
      <c r="B216" s="30" t="s">
        <v>537</v>
      </c>
      <c r="C216" s="31" t="s">
        <v>16</v>
      </c>
      <c r="D216" s="30" t="s">
        <v>538</v>
      </c>
      <c r="E216" s="31" t="s">
        <v>394</v>
      </c>
      <c r="F216" s="29" t="s">
        <v>429</v>
      </c>
      <c r="G216" s="29">
        <v>40000</v>
      </c>
      <c r="H216" s="35">
        <v>23000</v>
      </c>
      <c r="I216" s="55" t="s">
        <v>95</v>
      </c>
      <c r="J216" s="97"/>
    </row>
    <row r="217" s="4" customFormat="1" ht="24" spans="1:10">
      <c r="A217" s="29">
        <f t="shared" si="9"/>
        <v>204</v>
      </c>
      <c r="B217" s="30" t="s">
        <v>539</v>
      </c>
      <c r="C217" s="31" t="s">
        <v>16</v>
      </c>
      <c r="D217" s="30" t="s">
        <v>540</v>
      </c>
      <c r="E217" s="31" t="s">
        <v>394</v>
      </c>
      <c r="F217" s="29" t="s">
        <v>500</v>
      </c>
      <c r="G217" s="29">
        <v>40000</v>
      </c>
      <c r="H217" s="35">
        <v>13000</v>
      </c>
      <c r="I217" s="55" t="s">
        <v>95</v>
      </c>
      <c r="J217" s="97"/>
    </row>
    <row r="218" s="4" customFormat="1" ht="24" spans="1:10">
      <c r="A218" s="29">
        <f t="shared" si="9"/>
        <v>205</v>
      </c>
      <c r="B218" s="37" t="s">
        <v>541</v>
      </c>
      <c r="C218" s="29" t="s">
        <v>151</v>
      </c>
      <c r="D218" s="37" t="s">
        <v>542</v>
      </c>
      <c r="E218" s="31" t="s">
        <v>394</v>
      </c>
      <c r="F218" s="29" t="s">
        <v>543</v>
      </c>
      <c r="G218" s="29">
        <v>40000</v>
      </c>
      <c r="H218" s="35">
        <v>13000</v>
      </c>
      <c r="I218" s="55" t="s">
        <v>95</v>
      </c>
      <c r="J218" s="97"/>
    </row>
    <row r="219" s="4" customFormat="1" ht="24" spans="1:10">
      <c r="A219" s="29">
        <f t="shared" si="9"/>
        <v>206</v>
      </c>
      <c r="B219" s="37" t="s">
        <v>544</v>
      </c>
      <c r="C219" s="29" t="s">
        <v>151</v>
      </c>
      <c r="D219" s="37" t="s">
        <v>545</v>
      </c>
      <c r="E219" s="31" t="s">
        <v>394</v>
      </c>
      <c r="F219" s="29" t="s">
        <v>217</v>
      </c>
      <c r="G219" s="29">
        <v>40000</v>
      </c>
      <c r="H219" s="35">
        <v>40000</v>
      </c>
      <c r="I219" s="55" t="s">
        <v>546</v>
      </c>
      <c r="J219" s="104"/>
    </row>
    <row r="220" s="4" customFormat="1" ht="24" spans="1:10">
      <c r="A220" s="29">
        <f t="shared" si="9"/>
        <v>207</v>
      </c>
      <c r="B220" s="37" t="s">
        <v>547</v>
      </c>
      <c r="C220" s="29" t="s">
        <v>151</v>
      </c>
      <c r="D220" s="37" t="s">
        <v>548</v>
      </c>
      <c r="E220" s="31" t="s">
        <v>394</v>
      </c>
      <c r="F220" s="29" t="s">
        <v>322</v>
      </c>
      <c r="G220" s="29">
        <v>31000</v>
      </c>
      <c r="H220" s="29">
        <v>31000</v>
      </c>
      <c r="I220" s="55" t="s">
        <v>95</v>
      </c>
      <c r="J220" s="97"/>
    </row>
    <row r="221" s="4" customFormat="1" ht="24" spans="1:10">
      <c r="A221" s="29">
        <f t="shared" si="9"/>
        <v>208</v>
      </c>
      <c r="B221" s="37" t="s">
        <v>549</v>
      </c>
      <c r="C221" s="29" t="s">
        <v>151</v>
      </c>
      <c r="D221" s="37" t="s">
        <v>550</v>
      </c>
      <c r="E221" s="31" t="s">
        <v>394</v>
      </c>
      <c r="F221" s="79" t="s">
        <v>223</v>
      </c>
      <c r="G221" s="29">
        <v>20000</v>
      </c>
      <c r="H221" s="29">
        <v>18000</v>
      </c>
      <c r="I221" s="30" t="s">
        <v>551</v>
      </c>
      <c r="J221" s="31"/>
    </row>
    <row r="222" s="4" customFormat="1" ht="24" spans="1:10">
      <c r="A222" s="29">
        <f t="shared" si="9"/>
        <v>209</v>
      </c>
      <c r="B222" s="37" t="s">
        <v>552</v>
      </c>
      <c r="C222" s="29" t="s">
        <v>151</v>
      </c>
      <c r="D222" s="37" t="s">
        <v>553</v>
      </c>
      <c r="E222" s="31" t="s">
        <v>394</v>
      </c>
      <c r="F222" s="29" t="s">
        <v>223</v>
      </c>
      <c r="G222" s="29">
        <v>20000</v>
      </c>
      <c r="H222" s="29">
        <v>16000</v>
      </c>
      <c r="I222" s="30" t="s">
        <v>554</v>
      </c>
      <c r="J222" s="31"/>
    </row>
    <row r="223" s="4" customFormat="1" ht="24" spans="1:10">
      <c r="A223" s="29">
        <f t="shared" si="9"/>
        <v>210</v>
      </c>
      <c r="B223" s="37" t="s">
        <v>555</v>
      </c>
      <c r="C223" s="29" t="s">
        <v>151</v>
      </c>
      <c r="D223" s="37" t="s">
        <v>556</v>
      </c>
      <c r="E223" s="31" t="s">
        <v>394</v>
      </c>
      <c r="F223" s="29" t="s">
        <v>90</v>
      </c>
      <c r="G223" s="35">
        <v>20000</v>
      </c>
      <c r="H223" s="35">
        <v>20000</v>
      </c>
      <c r="I223" s="55" t="s">
        <v>95</v>
      </c>
      <c r="J223" s="97"/>
    </row>
    <row r="224" s="4" customFormat="1" ht="24" spans="1:10">
      <c r="A224" s="29">
        <f t="shared" si="9"/>
        <v>211</v>
      </c>
      <c r="B224" s="37" t="s">
        <v>557</v>
      </c>
      <c r="C224" s="29" t="s">
        <v>151</v>
      </c>
      <c r="D224" s="37" t="s">
        <v>558</v>
      </c>
      <c r="E224" s="31" t="s">
        <v>394</v>
      </c>
      <c r="F224" s="29" t="s">
        <v>322</v>
      </c>
      <c r="G224" s="29">
        <v>20000</v>
      </c>
      <c r="H224" s="29">
        <v>20000</v>
      </c>
      <c r="I224" s="55" t="s">
        <v>95</v>
      </c>
      <c r="J224" s="97"/>
    </row>
    <row r="225" s="4" customFormat="1" ht="24" spans="1:10">
      <c r="A225" s="29">
        <f t="shared" si="9"/>
        <v>212</v>
      </c>
      <c r="B225" s="37" t="s">
        <v>559</v>
      </c>
      <c r="C225" s="29" t="s">
        <v>151</v>
      </c>
      <c r="D225" s="37" t="s">
        <v>560</v>
      </c>
      <c r="E225" s="31" t="s">
        <v>394</v>
      </c>
      <c r="F225" s="29" t="s">
        <v>44</v>
      </c>
      <c r="G225" s="29">
        <v>20000</v>
      </c>
      <c r="H225" s="35">
        <v>9000</v>
      </c>
      <c r="I225" s="55" t="s">
        <v>95</v>
      </c>
      <c r="J225" s="97"/>
    </row>
    <row r="226" s="4" customFormat="1" ht="24" spans="1:10">
      <c r="A226" s="29">
        <f t="shared" si="9"/>
        <v>213</v>
      </c>
      <c r="B226" s="37" t="s">
        <v>561</v>
      </c>
      <c r="C226" s="29" t="s">
        <v>151</v>
      </c>
      <c r="D226" s="37" t="s">
        <v>562</v>
      </c>
      <c r="E226" s="31" t="s">
        <v>394</v>
      </c>
      <c r="F226" s="29" t="s">
        <v>492</v>
      </c>
      <c r="G226" s="29">
        <v>15000</v>
      </c>
      <c r="H226" s="29">
        <v>9000</v>
      </c>
      <c r="I226" s="55" t="s">
        <v>95</v>
      </c>
      <c r="J226" s="97"/>
    </row>
    <row r="227" s="4" customFormat="1" ht="24" spans="1:10">
      <c r="A227" s="29">
        <f t="shared" si="9"/>
        <v>214</v>
      </c>
      <c r="B227" s="37" t="s">
        <v>563</v>
      </c>
      <c r="C227" s="29" t="s">
        <v>151</v>
      </c>
      <c r="D227" s="37" t="s">
        <v>564</v>
      </c>
      <c r="E227" s="31" t="s">
        <v>394</v>
      </c>
      <c r="F227" s="29" t="s">
        <v>217</v>
      </c>
      <c r="G227" s="29">
        <v>14000</v>
      </c>
      <c r="H227" s="29">
        <v>14000</v>
      </c>
      <c r="I227" s="55" t="s">
        <v>95</v>
      </c>
      <c r="J227" s="97"/>
    </row>
    <row r="228" s="4" customFormat="1" ht="24" spans="1:10">
      <c r="A228" s="29">
        <f t="shared" si="9"/>
        <v>215</v>
      </c>
      <c r="B228" s="91" t="s">
        <v>565</v>
      </c>
      <c r="C228" s="92" t="s">
        <v>151</v>
      </c>
      <c r="D228" s="55" t="s">
        <v>566</v>
      </c>
      <c r="E228" s="31" t="s">
        <v>394</v>
      </c>
      <c r="F228" s="65" t="s">
        <v>90</v>
      </c>
      <c r="G228" s="38">
        <v>13500</v>
      </c>
      <c r="H228" s="38">
        <v>13500</v>
      </c>
      <c r="I228" s="55" t="s">
        <v>567</v>
      </c>
      <c r="J228" s="97"/>
    </row>
    <row r="229" s="4" customFormat="1" ht="24" spans="1:10">
      <c r="A229" s="29">
        <f t="shared" si="9"/>
        <v>216</v>
      </c>
      <c r="B229" s="37" t="s">
        <v>568</v>
      </c>
      <c r="C229" s="29" t="s">
        <v>151</v>
      </c>
      <c r="D229" s="37" t="s">
        <v>569</v>
      </c>
      <c r="E229" s="31" t="s">
        <v>394</v>
      </c>
      <c r="F229" s="79" t="s">
        <v>70</v>
      </c>
      <c r="G229" s="29">
        <v>12000</v>
      </c>
      <c r="H229" s="29">
        <v>9000</v>
      </c>
      <c r="I229" s="30" t="s">
        <v>570</v>
      </c>
      <c r="J229" s="31"/>
    </row>
    <row r="230" s="4" customFormat="1" ht="24" spans="1:10">
      <c r="A230" s="29">
        <f t="shared" si="9"/>
        <v>217</v>
      </c>
      <c r="B230" s="37" t="s">
        <v>571</v>
      </c>
      <c r="C230" s="29" t="s">
        <v>151</v>
      </c>
      <c r="D230" s="37" t="s">
        <v>572</v>
      </c>
      <c r="E230" s="31" t="s">
        <v>394</v>
      </c>
      <c r="F230" s="29" t="s">
        <v>322</v>
      </c>
      <c r="G230" s="29">
        <v>10000</v>
      </c>
      <c r="H230" s="29">
        <v>10000</v>
      </c>
      <c r="I230" s="55" t="s">
        <v>95</v>
      </c>
      <c r="J230" s="97"/>
    </row>
    <row r="231" s="4" customFormat="1" ht="24" spans="1:10">
      <c r="A231" s="29">
        <f t="shared" si="9"/>
        <v>218</v>
      </c>
      <c r="B231" s="37" t="s">
        <v>573</v>
      </c>
      <c r="C231" s="29" t="s">
        <v>151</v>
      </c>
      <c r="D231" s="37" t="s">
        <v>574</v>
      </c>
      <c r="E231" s="31" t="s">
        <v>394</v>
      </c>
      <c r="F231" s="29" t="s">
        <v>322</v>
      </c>
      <c r="G231" s="29">
        <v>10000</v>
      </c>
      <c r="H231" s="29">
        <v>10000</v>
      </c>
      <c r="I231" s="55" t="s">
        <v>95</v>
      </c>
      <c r="J231" s="97"/>
    </row>
    <row r="232" s="4" customFormat="1" ht="24" spans="1:10">
      <c r="A232" s="29">
        <f t="shared" si="9"/>
        <v>219</v>
      </c>
      <c r="B232" s="37" t="s">
        <v>575</v>
      </c>
      <c r="C232" s="29" t="s">
        <v>151</v>
      </c>
      <c r="D232" s="37" t="s">
        <v>576</v>
      </c>
      <c r="E232" s="31" t="s">
        <v>394</v>
      </c>
      <c r="F232" s="79" t="s">
        <v>223</v>
      </c>
      <c r="G232" s="29">
        <v>9650</v>
      </c>
      <c r="H232" s="29">
        <v>4500</v>
      </c>
      <c r="I232" s="30" t="s">
        <v>577</v>
      </c>
      <c r="J232" s="31"/>
    </row>
    <row r="233" s="4" customFormat="1" ht="24" spans="1:10">
      <c r="A233" s="29">
        <f t="shared" si="9"/>
        <v>220</v>
      </c>
      <c r="B233" s="91" t="s">
        <v>578</v>
      </c>
      <c r="C233" s="92" t="s">
        <v>151</v>
      </c>
      <c r="D233" s="91" t="s">
        <v>579</v>
      </c>
      <c r="E233" s="31" t="s">
        <v>394</v>
      </c>
      <c r="F233" s="34" t="s">
        <v>49</v>
      </c>
      <c r="G233" s="35">
        <v>9000</v>
      </c>
      <c r="H233" s="35">
        <v>6000</v>
      </c>
      <c r="I233" s="55" t="s">
        <v>95</v>
      </c>
      <c r="J233" s="97"/>
    </row>
    <row r="234" s="4" customFormat="1" ht="24" spans="1:10">
      <c r="A234" s="29">
        <f t="shared" si="9"/>
        <v>221</v>
      </c>
      <c r="B234" s="55" t="s">
        <v>580</v>
      </c>
      <c r="C234" s="63" t="s">
        <v>16</v>
      </c>
      <c r="D234" s="55" t="s">
        <v>581</v>
      </c>
      <c r="E234" s="31" t="s">
        <v>394</v>
      </c>
      <c r="F234" s="34" t="s">
        <v>90</v>
      </c>
      <c r="G234" s="35">
        <v>8000</v>
      </c>
      <c r="H234" s="35">
        <v>8000</v>
      </c>
      <c r="I234" s="55" t="s">
        <v>95</v>
      </c>
      <c r="J234" s="97"/>
    </row>
    <row r="235" s="4" customFormat="1" ht="24" spans="1:10">
      <c r="A235" s="29">
        <f t="shared" si="9"/>
        <v>222</v>
      </c>
      <c r="B235" s="30" t="s">
        <v>582</v>
      </c>
      <c r="C235" s="31" t="s">
        <v>16</v>
      </c>
      <c r="D235" s="30" t="s">
        <v>583</v>
      </c>
      <c r="E235" s="31" t="s">
        <v>394</v>
      </c>
      <c r="F235" s="34" t="s">
        <v>111</v>
      </c>
      <c r="G235" s="29">
        <v>8000</v>
      </c>
      <c r="H235" s="29">
        <v>8000</v>
      </c>
      <c r="I235" s="55" t="s">
        <v>95</v>
      </c>
      <c r="J235" s="97"/>
    </row>
    <row r="236" s="4" customFormat="1" ht="24" spans="1:10">
      <c r="A236" s="29">
        <f t="shared" si="9"/>
        <v>223</v>
      </c>
      <c r="B236" s="30" t="s">
        <v>584</v>
      </c>
      <c r="C236" s="31" t="s">
        <v>16</v>
      </c>
      <c r="D236" s="30" t="s">
        <v>585</v>
      </c>
      <c r="E236" s="31" t="s">
        <v>394</v>
      </c>
      <c r="F236" s="29" t="s">
        <v>322</v>
      </c>
      <c r="G236" s="29">
        <v>6000</v>
      </c>
      <c r="H236" s="29">
        <v>6000</v>
      </c>
      <c r="I236" s="55" t="s">
        <v>95</v>
      </c>
      <c r="J236" s="97"/>
    </row>
    <row r="237" s="4" customFormat="1" ht="24" spans="1:10">
      <c r="A237" s="29">
        <f t="shared" si="9"/>
        <v>224</v>
      </c>
      <c r="B237" s="30" t="s">
        <v>586</v>
      </c>
      <c r="C237" s="31" t="s">
        <v>16</v>
      </c>
      <c r="D237" s="30" t="s">
        <v>587</v>
      </c>
      <c r="E237" s="31" t="s">
        <v>394</v>
      </c>
      <c r="F237" s="79" t="s">
        <v>223</v>
      </c>
      <c r="G237" s="29">
        <v>5000</v>
      </c>
      <c r="H237" s="29">
        <v>3000</v>
      </c>
      <c r="I237" s="30" t="s">
        <v>588</v>
      </c>
      <c r="J237" s="31"/>
    </row>
    <row r="238" s="6" customFormat="1" ht="12.75" customHeight="1" spans="1:10">
      <c r="A238" s="27" t="s">
        <v>589</v>
      </c>
      <c r="B238" s="20"/>
      <c r="C238" s="20"/>
      <c r="D238" s="20"/>
      <c r="E238" s="20"/>
      <c r="F238" s="21"/>
      <c r="G238" s="95">
        <f>SUM(G239:G274)</f>
        <v>2059200</v>
      </c>
      <c r="H238" s="95">
        <f>SUM(H239:H274)</f>
        <v>1115400</v>
      </c>
      <c r="I238" s="100"/>
      <c r="J238" s="101"/>
    </row>
    <row r="239" s="4" customFormat="1" ht="24" spans="1:10">
      <c r="A239" s="29">
        <f>A237+1</f>
        <v>225</v>
      </c>
      <c r="B239" s="32" t="s">
        <v>590</v>
      </c>
      <c r="C239" s="31" t="s">
        <v>16</v>
      </c>
      <c r="D239" s="30" t="s">
        <v>591</v>
      </c>
      <c r="E239" s="39" t="s">
        <v>28</v>
      </c>
      <c r="F239" s="79" t="s">
        <v>44</v>
      </c>
      <c r="G239" s="29">
        <v>500000</v>
      </c>
      <c r="H239" s="29">
        <v>250000</v>
      </c>
      <c r="I239" s="55" t="s">
        <v>95</v>
      </c>
      <c r="J239" s="101"/>
    </row>
    <row r="240" s="4" customFormat="1" ht="24" spans="1:10">
      <c r="A240" s="29">
        <f>A239+1</f>
        <v>226</v>
      </c>
      <c r="B240" s="32" t="s">
        <v>592</v>
      </c>
      <c r="C240" s="31" t="s">
        <v>16</v>
      </c>
      <c r="D240" s="30" t="s">
        <v>593</v>
      </c>
      <c r="E240" s="39" t="s">
        <v>28</v>
      </c>
      <c r="F240" s="79" t="s">
        <v>44</v>
      </c>
      <c r="G240" s="29">
        <v>500000</v>
      </c>
      <c r="H240" s="29">
        <v>250000</v>
      </c>
      <c r="I240" s="55" t="s">
        <v>95</v>
      </c>
      <c r="J240" s="101"/>
    </row>
    <row r="241" s="4" customFormat="1" ht="36" spans="1:10">
      <c r="A241" s="29">
        <f t="shared" ref="A241:A274" si="10">A240+1</f>
        <v>227</v>
      </c>
      <c r="B241" s="32" t="s">
        <v>594</v>
      </c>
      <c r="C241" s="31" t="s">
        <v>16</v>
      </c>
      <c r="D241" s="30" t="s">
        <v>595</v>
      </c>
      <c r="E241" s="39" t="s">
        <v>28</v>
      </c>
      <c r="F241" s="79" t="s">
        <v>70</v>
      </c>
      <c r="G241" s="29">
        <v>426300</v>
      </c>
      <c r="H241" s="29">
        <v>200000</v>
      </c>
      <c r="I241" s="30" t="s">
        <v>596</v>
      </c>
      <c r="J241" s="101"/>
    </row>
    <row r="242" s="4" customFormat="1" ht="24" spans="1:10">
      <c r="A242" s="29">
        <f t="shared" si="10"/>
        <v>228</v>
      </c>
      <c r="B242" s="30" t="s">
        <v>597</v>
      </c>
      <c r="C242" s="31" t="s">
        <v>16</v>
      </c>
      <c r="D242" s="30" t="s">
        <v>598</v>
      </c>
      <c r="E242" s="31" t="s">
        <v>394</v>
      </c>
      <c r="F242" s="79" t="s">
        <v>44</v>
      </c>
      <c r="G242" s="29">
        <v>45000</v>
      </c>
      <c r="H242" s="29">
        <v>25000</v>
      </c>
      <c r="I242" s="55" t="s">
        <v>95</v>
      </c>
      <c r="J242" s="101"/>
    </row>
    <row r="243" s="4" customFormat="1" ht="24" spans="1:10">
      <c r="A243" s="29">
        <f t="shared" si="10"/>
        <v>229</v>
      </c>
      <c r="B243" s="30" t="s">
        <v>599</v>
      </c>
      <c r="C243" s="31" t="s">
        <v>16</v>
      </c>
      <c r="D243" s="56" t="s">
        <v>600</v>
      </c>
      <c r="E243" s="31" t="s">
        <v>394</v>
      </c>
      <c r="F243" s="35" t="s">
        <v>159</v>
      </c>
      <c r="G243" s="29">
        <v>35000</v>
      </c>
      <c r="H243" s="29">
        <v>35000</v>
      </c>
      <c r="I243" s="105" t="s">
        <v>601</v>
      </c>
      <c r="J243" s="101"/>
    </row>
    <row r="244" s="4" customFormat="1" ht="24" spans="1:10">
      <c r="A244" s="29">
        <f t="shared" si="10"/>
        <v>230</v>
      </c>
      <c r="B244" s="30" t="s">
        <v>602</v>
      </c>
      <c r="C244" s="31" t="s">
        <v>16</v>
      </c>
      <c r="D244" s="30" t="s">
        <v>603</v>
      </c>
      <c r="E244" s="31" t="s">
        <v>394</v>
      </c>
      <c r="F244" s="29" t="s">
        <v>322</v>
      </c>
      <c r="G244" s="29">
        <v>35000</v>
      </c>
      <c r="H244" s="29">
        <v>35000</v>
      </c>
      <c r="I244" s="55" t="s">
        <v>604</v>
      </c>
      <c r="J244" s="101"/>
    </row>
    <row r="245" s="4" customFormat="1" ht="24" spans="1:10">
      <c r="A245" s="29">
        <f t="shared" si="10"/>
        <v>231</v>
      </c>
      <c r="B245" s="32" t="s">
        <v>605</v>
      </c>
      <c r="C245" s="31" t="s">
        <v>16</v>
      </c>
      <c r="D245" s="55" t="s">
        <v>606</v>
      </c>
      <c r="E245" s="33" t="s">
        <v>394</v>
      </c>
      <c r="F245" s="34" t="s">
        <v>500</v>
      </c>
      <c r="G245" s="35">
        <v>35000</v>
      </c>
      <c r="H245" s="35">
        <v>20000</v>
      </c>
      <c r="I245" s="55" t="s">
        <v>95</v>
      </c>
      <c r="J245" s="101"/>
    </row>
    <row r="246" s="4" customFormat="1" ht="24" spans="1:10">
      <c r="A246" s="29">
        <f t="shared" si="10"/>
        <v>232</v>
      </c>
      <c r="B246" s="30" t="s">
        <v>607</v>
      </c>
      <c r="C246" s="31" t="s">
        <v>16</v>
      </c>
      <c r="D246" s="30" t="s">
        <v>608</v>
      </c>
      <c r="E246" s="31" t="s">
        <v>394</v>
      </c>
      <c r="F246" s="29" t="s">
        <v>49</v>
      </c>
      <c r="G246" s="29">
        <v>35000</v>
      </c>
      <c r="H246" s="35">
        <v>20000</v>
      </c>
      <c r="I246" s="55" t="s">
        <v>95</v>
      </c>
      <c r="J246" s="101"/>
    </row>
    <row r="247" s="4" customFormat="1" ht="24" spans="1:10">
      <c r="A247" s="29">
        <f t="shared" si="10"/>
        <v>233</v>
      </c>
      <c r="B247" s="55" t="s">
        <v>609</v>
      </c>
      <c r="C247" s="31" t="s">
        <v>16</v>
      </c>
      <c r="D247" s="55" t="s">
        <v>610</v>
      </c>
      <c r="E247" s="33" t="s">
        <v>394</v>
      </c>
      <c r="F247" s="34" t="s">
        <v>611</v>
      </c>
      <c r="G247" s="35">
        <v>30000</v>
      </c>
      <c r="H247" s="35">
        <v>20000</v>
      </c>
      <c r="I247" s="55" t="s">
        <v>95</v>
      </c>
      <c r="J247" s="101"/>
    </row>
    <row r="248" s="4" customFormat="1" ht="24" spans="1:10">
      <c r="A248" s="29">
        <f t="shared" si="10"/>
        <v>234</v>
      </c>
      <c r="B248" s="32" t="s">
        <v>612</v>
      </c>
      <c r="C248" s="31" t="s">
        <v>16</v>
      </c>
      <c r="D248" s="55" t="s">
        <v>613</v>
      </c>
      <c r="E248" s="33" t="s">
        <v>394</v>
      </c>
      <c r="F248" s="34" t="s">
        <v>500</v>
      </c>
      <c r="G248" s="35">
        <v>25000</v>
      </c>
      <c r="H248" s="35">
        <v>20000</v>
      </c>
      <c r="I248" s="55" t="s">
        <v>95</v>
      </c>
      <c r="J248" s="101"/>
    </row>
    <row r="249" s="4" customFormat="1" ht="24" spans="1:10">
      <c r="A249" s="29">
        <f t="shared" si="10"/>
        <v>235</v>
      </c>
      <c r="B249" s="55" t="s">
        <v>614</v>
      </c>
      <c r="C249" s="31" t="s">
        <v>16</v>
      </c>
      <c r="D249" s="55" t="s">
        <v>615</v>
      </c>
      <c r="E249" s="33" t="s">
        <v>394</v>
      </c>
      <c r="F249" s="34" t="s">
        <v>500</v>
      </c>
      <c r="G249" s="35">
        <v>25000</v>
      </c>
      <c r="H249" s="35">
        <v>10000</v>
      </c>
      <c r="I249" s="55" t="s">
        <v>95</v>
      </c>
      <c r="J249" s="101"/>
    </row>
    <row r="250" s="4" customFormat="1" ht="24" spans="1:10">
      <c r="A250" s="29">
        <f t="shared" si="10"/>
        <v>236</v>
      </c>
      <c r="B250" s="32" t="s">
        <v>616</v>
      </c>
      <c r="C250" s="31" t="s">
        <v>16</v>
      </c>
      <c r="D250" s="55" t="s">
        <v>617</v>
      </c>
      <c r="E250" s="33" t="s">
        <v>394</v>
      </c>
      <c r="F250" s="34" t="s">
        <v>500</v>
      </c>
      <c r="G250" s="35">
        <v>22000</v>
      </c>
      <c r="H250" s="35">
        <v>10000</v>
      </c>
      <c r="I250" s="55" t="s">
        <v>95</v>
      </c>
      <c r="J250" s="101"/>
    </row>
    <row r="251" s="4" customFormat="1" ht="24" spans="1:10">
      <c r="A251" s="29">
        <f t="shared" si="10"/>
        <v>237</v>
      </c>
      <c r="B251" s="30" t="s">
        <v>618</v>
      </c>
      <c r="C251" s="31" t="s">
        <v>16</v>
      </c>
      <c r="D251" s="30" t="s">
        <v>619</v>
      </c>
      <c r="E251" s="31" t="s">
        <v>394</v>
      </c>
      <c r="F251" s="29" t="s">
        <v>424</v>
      </c>
      <c r="G251" s="29">
        <v>21000</v>
      </c>
      <c r="H251" s="35">
        <v>10000</v>
      </c>
      <c r="I251" s="55" t="s">
        <v>620</v>
      </c>
      <c r="J251" s="101"/>
    </row>
    <row r="252" s="4" customFormat="1" ht="24" spans="1:10">
      <c r="A252" s="29">
        <f t="shared" si="10"/>
        <v>238</v>
      </c>
      <c r="B252" s="32" t="s">
        <v>621</v>
      </c>
      <c r="C252" s="31" t="s">
        <v>16</v>
      </c>
      <c r="D252" s="55" t="s">
        <v>622</v>
      </c>
      <c r="E252" s="33" t="s">
        <v>394</v>
      </c>
      <c r="F252" s="34" t="s">
        <v>500</v>
      </c>
      <c r="G252" s="35">
        <v>21000</v>
      </c>
      <c r="H252" s="35">
        <v>10000</v>
      </c>
      <c r="I252" s="55" t="s">
        <v>95</v>
      </c>
      <c r="J252" s="101"/>
    </row>
    <row r="253" s="4" customFormat="1" ht="24" spans="1:10">
      <c r="A253" s="29">
        <f t="shared" si="10"/>
        <v>239</v>
      </c>
      <c r="B253" s="55" t="s">
        <v>623</v>
      </c>
      <c r="C253" s="31" t="s">
        <v>16</v>
      </c>
      <c r="D253" s="55" t="s">
        <v>624</v>
      </c>
      <c r="E253" s="33" t="s">
        <v>394</v>
      </c>
      <c r="F253" s="34" t="s">
        <v>500</v>
      </c>
      <c r="G253" s="35">
        <v>21000</v>
      </c>
      <c r="H253" s="35">
        <v>10000</v>
      </c>
      <c r="I253" s="55" t="s">
        <v>95</v>
      </c>
      <c r="J253" s="101"/>
    </row>
    <row r="254" s="4" customFormat="1" ht="24" spans="1:10">
      <c r="A254" s="29">
        <f t="shared" si="10"/>
        <v>240</v>
      </c>
      <c r="B254" s="30" t="s">
        <v>625</v>
      </c>
      <c r="C254" s="31" t="s">
        <v>16</v>
      </c>
      <c r="D254" s="30" t="s">
        <v>626</v>
      </c>
      <c r="E254" s="31" t="s">
        <v>394</v>
      </c>
      <c r="F254" s="29" t="s">
        <v>217</v>
      </c>
      <c r="G254" s="29">
        <v>20000</v>
      </c>
      <c r="H254" s="29">
        <v>20000</v>
      </c>
      <c r="I254" s="55" t="s">
        <v>627</v>
      </c>
      <c r="J254" s="101"/>
    </row>
    <row r="255" s="4" customFormat="1" ht="24" spans="1:10">
      <c r="A255" s="29">
        <f t="shared" si="10"/>
        <v>241</v>
      </c>
      <c r="B255" s="32" t="s">
        <v>628</v>
      </c>
      <c r="C255" s="31" t="s">
        <v>16</v>
      </c>
      <c r="D255" s="55" t="s">
        <v>629</v>
      </c>
      <c r="E255" s="33" t="s">
        <v>394</v>
      </c>
      <c r="F255" s="34" t="s">
        <v>500</v>
      </c>
      <c r="G255" s="35">
        <v>20000</v>
      </c>
      <c r="H255" s="35">
        <v>10000</v>
      </c>
      <c r="I255" s="55" t="s">
        <v>95</v>
      </c>
      <c r="J255" s="101"/>
    </row>
    <row r="256" s="4" customFormat="1" ht="24" spans="1:10">
      <c r="A256" s="29">
        <f t="shared" si="10"/>
        <v>242</v>
      </c>
      <c r="B256" s="32" t="s">
        <v>630</v>
      </c>
      <c r="C256" s="31" t="s">
        <v>16</v>
      </c>
      <c r="D256" s="55" t="s">
        <v>631</v>
      </c>
      <c r="E256" s="33" t="s">
        <v>394</v>
      </c>
      <c r="F256" s="34" t="s">
        <v>500</v>
      </c>
      <c r="G256" s="35">
        <v>20000</v>
      </c>
      <c r="H256" s="35">
        <v>10000</v>
      </c>
      <c r="I256" s="55" t="s">
        <v>95</v>
      </c>
      <c r="J256" s="101"/>
    </row>
    <row r="257" s="4" customFormat="1" ht="24" spans="1:10">
      <c r="A257" s="29">
        <f t="shared" si="10"/>
        <v>243</v>
      </c>
      <c r="B257" s="32" t="s">
        <v>632</v>
      </c>
      <c r="C257" s="31" t="s">
        <v>16</v>
      </c>
      <c r="D257" s="55" t="s">
        <v>633</v>
      </c>
      <c r="E257" s="33" t="s">
        <v>394</v>
      </c>
      <c r="F257" s="34" t="s">
        <v>500</v>
      </c>
      <c r="G257" s="35">
        <v>20000</v>
      </c>
      <c r="H257" s="35">
        <v>10000</v>
      </c>
      <c r="I257" s="55" t="s">
        <v>95</v>
      </c>
      <c r="J257" s="101"/>
    </row>
    <row r="258" s="4" customFormat="1" ht="24" spans="1:10">
      <c r="A258" s="29">
        <f t="shared" si="10"/>
        <v>244</v>
      </c>
      <c r="B258" s="32" t="s">
        <v>634</v>
      </c>
      <c r="C258" s="31" t="s">
        <v>16</v>
      </c>
      <c r="D258" s="55" t="s">
        <v>635</v>
      </c>
      <c r="E258" s="33" t="s">
        <v>394</v>
      </c>
      <c r="F258" s="34" t="s">
        <v>500</v>
      </c>
      <c r="G258" s="35">
        <v>20000</v>
      </c>
      <c r="H258" s="35">
        <v>10000</v>
      </c>
      <c r="I258" s="55" t="s">
        <v>95</v>
      </c>
      <c r="J258" s="101"/>
    </row>
    <row r="259" s="4" customFormat="1" ht="24" spans="1:10">
      <c r="A259" s="29">
        <f t="shared" si="10"/>
        <v>245</v>
      </c>
      <c r="B259" s="32" t="s">
        <v>636</v>
      </c>
      <c r="C259" s="31" t="s">
        <v>16</v>
      </c>
      <c r="D259" s="55" t="s">
        <v>637</v>
      </c>
      <c r="E259" s="33" t="s">
        <v>394</v>
      </c>
      <c r="F259" s="34" t="s">
        <v>500</v>
      </c>
      <c r="G259" s="35">
        <v>20000</v>
      </c>
      <c r="H259" s="35">
        <v>10000</v>
      </c>
      <c r="I259" s="55" t="s">
        <v>95</v>
      </c>
      <c r="J259" s="101"/>
    </row>
    <row r="260" s="4" customFormat="1" ht="24" spans="1:10">
      <c r="A260" s="29">
        <f t="shared" si="10"/>
        <v>246</v>
      </c>
      <c r="B260" s="32" t="s">
        <v>638</v>
      </c>
      <c r="C260" s="31" t="s">
        <v>16</v>
      </c>
      <c r="D260" s="55" t="s">
        <v>639</v>
      </c>
      <c r="E260" s="33" t="s">
        <v>394</v>
      </c>
      <c r="F260" s="34" t="s">
        <v>500</v>
      </c>
      <c r="G260" s="35">
        <v>18000</v>
      </c>
      <c r="H260" s="35">
        <v>10000</v>
      </c>
      <c r="I260" s="55" t="s">
        <v>95</v>
      </c>
      <c r="J260" s="101"/>
    </row>
    <row r="261" s="4" customFormat="1" ht="24" spans="1:10">
      <c r="A261" s="29">
        <f t="shared" si="10"/>
        <v>247</v>
      </c>
      <c r="B261" s="106" t="s">
        <v>640</v>
      </c>
      <c r="C261" s="29" t="s">
        <v>151</v>
      </c>
      <c r="D261" s="91" t="s">
        <v>641</v>
      </c>
      <c r="E261" s="33" t="s">
        <v>394</v>
      </c>
      <c r="F261" s="34" t="s">
        <v>500</v>
      </c>
      <c r="G261" s="35">
        <v>18000</v>
      </c>
      <c r="H261" s="35">
        <v>10000</v>
      </c>
      <c r="I261" s="55" t="s">
        <v>95</v>
      </c>
      <c r="J261" s="101"/>
    </row>
    <row r="262" s="4" customFormat="1" ht="24" spans="1:10">
      <c r="A262" s="29">
        <f t="shared" si="10"/>
        <v>248</v>
      </c>
      <c r="B262" s="32" t="s">
        <v>642</v>
      </c>
      <c r="C262" s="29" t="s">
        <v>151</v>
      </c>
      <c r="D262" s="91" t="s">
        <v>643</v>
      </c>
      <c r="E262" s="33" t="s">
        <v>394</v>
      </c>
      <c r="F262" s="34" t="s">
        <v>500</v>
      </c>
      <c r="G262" s="35">
        <v>15000</v>
      </c>
      <c r="H262" s="35">
        <v>10000</v>
      </c>
      <c r="I262" s="55" t="s">
        <v>95</v>
      </c>
      <c r="J262" s="101"/>
    </row>
    <row r="263" s="4" customFormat="1" ht="24" spans="1:10">
      <c r="A263" s="29">
        <f t="shared" si="10"/>
        <v>249</v>
      </c>
      <c r="B263" s="32" t="s">
        <v>644</v>
      </c>
      <c r="C263" s="29" t="s">
        <v>151</v>
      </c>
      <c r="D263" s="91" t="s">
        <v>645</v>
      </c>
      <c r="E263" s="33" t="s">
        <v>394</v>
      </c>
      <c r="F263" s="34" t="s">
        <v>500</v>
      </c>
      <c r="G263" s="35">
        <v>15000</v>
      </c>
      <c r="H263" s="35">
        <v>10000</v>
      </c>
      <c r="I263" s="55" t="s">
        <v>95</v>
      </c>
      <c r="J263" s="101"/>
    </row>
    <row r="264" s="4" customFormat="1" ht="24" spans="1:10">
      <c r="A264" s="29">
        <f t="shared" si="10"/>
        <v>250</v>
      </c>
      <c r="B264" s="37" t="s">
        <v>646</v>
      </c>
      <c r="C264" s="29" t="s">
        <v>151</v>
      </c>
      <c r="D264" s="37" t="s">
        <v>647</v>
      </c>
      <c r="E264" s="31" t="s">
        <v>394</v>
      </c>
      <c r="F264" s="29" t="s">
        <v>648</v>
      </c>
      <c r="G264" s="29">
        <v>15000</v>
      </c>
      <c r="H264" s="29">
        <v>8000</v>
      </c>
      <c r="I264" s="55" t="s">
        <v>95</v>
      </c>
      <c r="J264" s="101"/>
    </row>
    <row r="265" s="4" customFormat="1" ht="24" spans="1:10">
      <c r="A265" s="29">
        <f t="shared" si="10"/>
        <v>251</v>
      </c>
      <c r="B265" s="37" t="s">
        <v>649</v>
      </c>
      <c r="C265" s="29" t="s">
        <v>151</v>
      </c>
      <c r="D265" s="37" t="s">
        <v>650</v>
      </c>
      <c r="E265" s="31" t="s">
        <v>394</v>
      </c>
      <c r="F265" s="29" t="s">
        <v>648</v>
      </c>
      <c r="G265" s="29">
        <v>12500</v>
      </c>
      <c r="H265" s="29">
        <v>8000</v>
      </c>
      <c r="I265" s="55" t="s">
        <v>95</v>
      </c>
      <c r="J265" s="101"/>
    </row>
    <row r="266" s="4" customFormat="1" ht="24" spans="1:10">
      <c r="A266" s="29">
        <f t="shared" si="10"/>
        <v>252</v>
      </c>
      <c r="B266" s="37" t="s">
        <v>651</v>
      </c>
      <c r="C266" s="29" t="s">
        <v>151</v>
      </c>
      <c r="D266" s="37" t="s">
        <v>652</v>
      </c>
      <c r="E266" s="31" t="s">
        <v>394</v>
      </c>
      <c r="F266" s="29" t="s">
        <v>217</v>
      </c>
      <c r="G266" s="29">
        <v>12000</v>
      </c>
      <c r="H266" s="29">
        <v>12000</v>
      </c>
      <c r="I266" s="55" t="s">
        <v>653</v>
      </c>
      <c r="J266" s="101"/>
    </row>
    <row r="267" s="4" customFormat="1" ht="24" spans="1:10">
      <c r="A267" s="29">
        <f t="shared" si="10"/>
        <v>253</v>
      </c>
      <c r="B267" s="30" t="s">
        <v>654</v>
      </c>
      <c r="C267" s="31" t="s">
        <v>16</v>
      </c>
      <c r="D267" s="30" t="s">
        <v>655</v>
      </c>
      <c r="E267" s="31" t="s">
        <v>394</v>
      </c>
      <c r="F267" s="29" t="s">
        <v>111</v>
      </c>
      <c r="G267" s="29">
        <v>11000</v>
      </c>
      <c r="H267" s="29">
        <v>11000</v>
      </c>
      <c r="I267" s="55" t="s">
        <v>95</v>
      </c>
      <c r="J267" s="101"/>
    </row>
    <row r="268" s="4" customFormat="1" ht="24" spans="1:10">
      <c r="A268" s="29">
        <f t="shared" si="10"/>
        <v>254</v>
      </c>
      <c r="B268" s="30" t="s">
        <v>656</v>
      </c>
      <c r="C268" s="31" t="s">
        <v>16</v>
      </c>
      <c r="D268" s="30" t="s">
        <v>657</v>
      </c>
      <c r="E268" s="31" t="s">
        <v>394</v>
      </c>
      <c r="F268" s="29" t="s">
        <v>217</v>
      </c>
      <c r="G268" s="29">
        <v>10400</v>
      </c>
      <c r="H268" s="29">
        <v>10400</v>
      </c>
      <c r="I268" s="55" t="s">
        <v>95</v>
      </c>
      <c r="J268" s="101"/>
    </row>
    <row r="269" s="4" customFormat="1" ht="24" spans="1:10">
      <c r="A269" s="29">
        <f t="shared" si="10"/>
        <v>255</v>
      </c>
      <c r="B269" s="32" t="s">
        <v>658</v>
      </c>
      <c r="C269" s="31" t="s">
        <v>16</v>
      </c>
      <c r="D269" s="55" t="s">
        <v>659</v>
      </c>
      <c r="E269" s="33" t="s">
        <v>394</v>
      </c>
      <c r="F269" s="34" t="s">
        <v>285</v>
      </c>
      <c r="G269" s="35">
        <v>10000</v>
      </c>
      <c r="H269" s="35">
        <v>8000</v>
      </c>
      <c r="I269" s="55" t="s">
        <v>95</v>
      </c>
      <c r="J269" s="101"/>
    </row>
    <row r="270" s="4" customFormat="1" ht="24" spans="1:10">
      <c r="A270" s="29">
        <f t="shared" si="10"/>
        <v>256</v>
      </c>
      <c r="B270" s="30" t="s">
        <v>660</v>
      </c>
      <c r="C270" s="31" t="s">
        <v>16</v>
      </c>
      <c r="D270" s="30" t="s">
        <v>661</v>
      </c>
      <c r="E270" s="31" t="s">
        <v>394</v>
      </c>
      <c r="F270" s="29" t="s">
        <v>322</v>
      </c>
      <c r="G270" s="29">
        <v>6000</v>
      </c>
      <c r="H270" s="29">
        <v>6000</v>
      </c>
      <c r="I270" s="55" t="s">
        <v>95</v>
      </c>
      <c r="J270" s="101"/>
    </row>
    <row r="271" s="4" customFormat="1" ht="24" spans="1:10">
      <c r="A271" s="29">
        <f t="shared" si="10"/>
        <v>257</v>
      </c>
      <c r="B271" s="30" t="s">
        <v>662</v>
      </c>
      <c r="C271" s="31" t="s">
        <v>16</v>
      </c>
      <c r="D271" s="30" t="s">
        <v>663</v>
      </c>
      <c r="E271" s="31" t="s">
        <v>394</v>
      </c>
      <c r="F271" s="29" t="s">
        <v>217</v>
      </c>
      <c r="G271" s="29">
        <v>5000</v>
      </c>
      <c r="H271" s="29">
        <v>5000</v>
      </c>
      <c r="I271" s="55" t="s">
        <v>664</v>
      </c>
      <c r="J271" s="101"/>
    </row>
    <row r="272" s="4" customFormat="1" ht="24" spans="1:10">
      <c r="A272" s="29">
        <f t="shared" si="10"/>
        <v>258</v>
      </c>
      <c r="B272" s="30" t="s">
        <v>665</v>
      </c>
      <c r="C272" s="31" t="s">
        <v>16</v>
      </c>
      <c r="D272" s="30" t="s">
        <v>666</v>
      </c>
      <c r="E272" s="31" t="s">
        <v>394</v>
      </c>
      <c r="F272" s="29" t="s">
        <v>217</v>
      </c>
      <c r="G272" s="29">
        <v>5000</v>
      </c>
      <c r="H272" s="29">
        <v>5000</v>
      </c>
      <c r="I272" s="55" t="s">
        <v>95</v>
      </c>
      <c r="J272" s="101"/>
    </row>
    <row r="273" s="4" customFormat="1" ht="24" spans="1:10">
      <c r="A273" s="29">
        <f t="shared" si="10"/>
        <v>259</v>
      </c>
      <c r="B273" s="30" t="s">
        <v>667</v>
      </c>
      <c r="C273" s="31" t="s">
        <v>16</v>
      </c>
      <c r="D273" s="30" t="s">
        <v>668</v>
      </c>
      <c r="E273" s="31" t="s">
        <v>394</v>
      </c>
      <c r="F273" s="29" t="s">
        <v>217</v>
      </c>
      <c r="G273" s="29">
        <v>5000</v>
      </c>
      <c r="H273" s="29">
        <v>5000</v>
      </c>
      <c r="I273" s="55" t="s">
        <v>95</v>
      </c>
      <c r="J273" s="101"/>
    </row>
    <row r="274" s="4" customFormat="1" ht="24" spans="1:10">
      <c r="A274" s="29">
        <f t="shared" si="10"/>
        <v>260</v>
      </c>
      <c r="B274" s="30" t="s">
        <v>669</v>
      </c>
      <c r="C274" s="31" t="s">
        <v>16</v>
      </c>
      <c r="D274" s="30" t="s">
        <v>670</v>
      </c>
      <c r="E274" s="31" t="s">
        <v>394</v>
      </c>
      <c r="F274" s="29" t="s">
        <v>49</v>
      </c>
      <c r="G274" s="107">
        <v>5000</v>
      </c>
      <c r="H274" s="35">
        <v>2000</v>
      </c>
      <c r="I274" s="55" t="s">
        <v>95</v>
      </c>
      <c r="J274" s="101"/>
    </row>
    <row r="275" s="6" customFormat="1" ht="12.75" customHeight="1" spans="1:10">
      <c r="A275" s="27" t="s">
        <v>671</v>
      </c>
      <c r="B275" s="20"/>
      <c r="C275" s="20"/>
      <c r="D275" s="20"/>
      <c r="E275" s="20"/>
      <c r="F275" s="21"/>
      <c r="G275" s="95">
        <f>SUM(G276:G302)</f>
        <v>451030</v>
      </c>
      <c r="H275" s="95">
        <f>SUM(H276:H302)</f>
        <v>352130</v>
      </c>
      <c r="I275" s="100"/>
      <c r="J275" s="101"/>
    </row>
    <row r="276" s="4" customFormat="1" ht="24" spans="1:10">
      <c r="A276" s="29">
        <f>A274+1</f>
        <v>261</v>
      </c>
      <c r="B276" s="30" t="s">
        <v>672</v>
      </c>
      <c r="C276" s="31" t="s">
        <v>16</v>
      </c>
      <c r="D276" s="30" t="s">
        <v>673</v>
      </c>
      <c r="E276" s="33" t="s">
        <v>674</v>
      </c>
      <c r="F276" s="29" t="s">
        <v>44</v>
      </c>
      <c r="G276" s="29">
        <v>50000</v>
      </c>
      <c r="H276" s="29">
        <v>40000</v>
      </c>
      <c r="I276" s="55" t="s">
        <v>95</v>
      </c>
      <c r="J276" s="101"/>
    </row>
    <row r="277" s="4" customFormat="1" ht="24" spans="1:10">
      <c r="A277" s="29">
        <f>A276+1</f>
        <v>262</v>
      </c>
      <c r="B277" s="30" t="s">
        <v>675</v>
      </c>
      <c r="C277" s="31" t="s">
        <v>16</v>
      </c>
      <c r="D277" s="30" t="s">
        <v>676</v>
      </c>
      <c r="E277" s="39" t="s">
        <v>23</v>
      </c>
      <c r="F277" s="29" t="s">
        <v>677</v>
      </c>
      <c r="G277" s="29">
        <v>50000</v>
      </c>
      <c r="H277" s="29">
        <v>25000</v>
      </c>
      <c r="I277" s="30" t="s">
        <v>678</v>
      </c>
      <c r="J277" s="101"/>
    </row>
    <row r="278" s="4" customFormat="1" ht="24" spans="1:10">
      <c r="A278" s="29">
        <f t="shared" ref="A278:A302" si="11">A277+1</f>
        <v>263</v>
      </c>
      <c r="B278" s="30" t="s">
        <v>679</v>
      </c>
      <c r="C278" s="31" t="s">
        <v>16</v>
      </c>
      <c r="D278" s="30" t="s">
        <v>680</v>
      </c>
      <c r="E278" s="31" t="s">
        <v>333</v>
      </c>
      <c r="F278" s="29" t="s">
        <v>90</v>
      </c>
      <c r="G278" s="29">
        <v>30000</v>
      </c>
      <c r="H278" s="29">
        <v>30000</v>
      </c>
      <c r="I278" s="55" t="s">
        <v>95</v>
      </c>
      <c r="J278" s="101"/>
    </row>
    <row r="279" s="4" customFormat="1" ht="24" spans="1:10">
      <c r="A279" s="29">
        <f t="shared" si="11"/>
        <v>264</v>
      </c>
      <c r="B279" s="30" t="s">
        <v>681</v>
      </c>
      <c r="C279" s="31" t="s">
        <v>16</v>
      </c>
      <c r="D279" s="30" t="s">
        <v>682</v>
      </c>
      <c r="E279" s="33" t="s">
        <v>674</v>
      </c>
      <c r="F279" s="29" t="s">
        <v>73</v>
      </c>
      <c r="G279" s="29">
        <v>30000</v>
      </c>
      <c r="H279" s="29">
        <v>20000</v>
      </c>
      <c r="I279" s="55" t="s">
        <v>683</v>
      </c>
      <c r="J279" s="101"/>
    </row>
    <row r="280" s="4" customFormat="1" ht="24" spans="1:10">
      <c r="A280" s="29">
        <f t="shared" si="11"/>
        <v>265</v>
      </c>
      <c r="B280" s="62" t="s">
        <v>684</v>
      </c>
      <c r="C280" s="31" t="s">
        <v>16</v>
      </c>
      <c r="D280" s="40" t="s">
        <v>685</v>
      </c>
      <c r="E280" s="41" t="s">
        <v>686</v>
      </c>
      <c r="F280" s="42" t="s">
        <v>70</v>
      </c>
      <c r="G280" s="38">
        <v>27000</v>
      </c>
      <c r="H280" s="108">
        <v>23500</v>
      </c>
      <c r="I280" s="30" t="s">
        <v>687</v>
      </c>
      <c r="J280" s="101"/>
    </row>
    <row r="281" s="4" customFormat="1" ht="24" spans="1:10">
      <c r="A281" s="29">
        <f t="shared" si="11"/>
        <v>266</v>
      </c>
      <c r="B281" s="30" t="s">
        <v>688</v>
      </c>
      <c r="C281" s="31" t="s">
        <v>16</v>
      </c>
      <c r="D281" s="30" t="s">
        <v>689</v>
      </c>
      <c r="E281" s="33" t="s">
        <v>674</v>
      </c>
      <c r="F281" s="29" t="s">
        <v>49</v>
      </c>
      <c r="G281" s="29">
        <v>25000</v>
      </c>
      <c r="H281" s="29">
        <v>19000</v>
      </c>
      <c r="I281" s="55" t="s">
        <v>95</v>
      </c>
      <c r="J281" s="101"/>
    </row>
    <row r="282" s="4" customFormat="1" ht="24" spans="1:10">
      <c r="A282" s="29">
        <f t="shared" si="11"/>
        <v>267</v>
      </c>
      <c r="B282" s="30" t="s">
        <v>690</v>
      </c>
      <c r="C282" s="31" t="s">
        <v>16</v>
      </c>
      <c r="D282" s="30" t="s">
        <v>691</v>
      </c>
      <c r="E282" s="31" t="s">
        <v>333</v>
      </c>
      <c r="F282" s="29" t="s">
        <v>90</v>
      </c>
      <c r="G282" s="29">
        <v>20000</v>
      </c>
      <c r="H282" s="29">
        <v>20000</v>
      </c>
      <c r="I282" s="55" t="s">
        <v>95</v>
      </c>
      <c r="J282" s="101"/>
    </row>
    <row r="283" s="4" customFormat="1" ht="24" spans="1:10">
      <c r="A283" s="29">
        <f t="shared" si="11"/>
        <v>268</v>
      </c>
      <c r="B283" s="55" t="s">
        <v>692</v>
      </c>
      <c r="C283" s="31" t="s">
        <v>16</v>
      </c>
      <c r="D283" s="48" t="s">
        <v>693</v>
      </c>
      <c r="E283" s="39" t="s">
        <v>23</v>
      </c>
      <c r="F283" s="29" t="s">
        <v>79</v>
      </c>
      <c r="G283" s="29">
        <v>35000</v>
      </c>
      <c r="H283" s="29">
        <v>35000</v>
      </c>
      <c r="I283" s="30" t="s">
        <v>694</v>
      </c>
      <c r="J283" s="101"/>
    </row>
    <row r="284" s="4" customFormat="1" ht="24" spans="1:10">
      <c r="A284" s="29">
        <f t="shared" si="11"/>
        <v>269</v>
      </c>
      <c r="B284" s="78" t="s">
        <v>695</v>
      </c>
      <c r="C284" s="31" t="s">
        <v>16</v>
      </c>
      <c r="D284" s="78" t="s">
        <v>696</v>
      </c>
      <c r="E284" s="33" t="s">
        <v>674</v>
      </c>
      <c r="F284" s="35" t="s">
        <v>24</v>
      </c>
      <c r="G284" s="35">
        <v>20000</v>
      </c>
      <c r="H284" s="35">
        <v>12000</v>
      </c>
      <c r="I284" s="55" t="s">
        <v>95</v>
      </c>
      <c r="J284" s="101"/>
    </row>
    <row r="285" s="4" customFormat="1" ht="24" spans="1:10">
      <c r="A285" s="29">
        <f t="shared" si="11"/>
        <v>270</v>
      </c>
      <c r="B285" s="78" t="s">
        <v>697</v>
      </c>
      <c r="C285" s="31" t="s">
        <v>16</v>
      </c>
      <c r="D285" s="78" t="s">
        <v>698</v>
      </c>
      <c r="E285" s="33" t="s">
        <v>674</v>
      </c>
      <c r="F285" s="35" t="s">
        <v>44</v>
      </c>
      <c r="G285" s="35">
        <v>20000</v>
      </c>
      <c r="H285" s="35">
        <v>12000</v>
      </c>
      <c r="I285" s="55" t="s">
        <v>95</v>
      </c>
      <c r="J285" s="101"/>
    </row>
    <row r="286" s="4" customFormat="1" ht="24" spans="1:10">
      <c r="A286" s="29">
        <f t="shared" si="11"/>
        <v>271</v>
      </c>
      <c r="B286" s="78" t="s">
        <v>699</v>
      </c>
      <c r="C286" s="31" t="s">
        <v>16</v>
      </c>
      <c r="D286" s="78" t="s">
        <v>700</v>
      </c>
      <c r="E286" s="33" t="s">
        <v>674</v>
      </c>
      <c r="F286" s="35" t="s">
        <v>44</v>
      </c>
      <c r="G286" s="35">
        <v>20000</v>
      </c>
      <c r="H286" s="35">
        <v>15000</v>
      </c>
      <c r="I286" s="55" t="s">
        <v>95</v>
      </c>
      <c r="J286" s="101"/>
    </row>
    <row r="287" s="4" customFormat="1" ht="24" spans="1:10">
      <c r="A287" s="29">
        <f t="shared" si="11"/>
        <v>272</v>
      </c>
      <c r="B287" s="55" t="s">
        <v>701</v>
      </c>
      <c r="C287" s="31" t="s">
        <v>16</v>
      </c>
      <c r="D287" s="30" t="s">
        <v>702</v>
      </c>
      <c r="E287" s="31" t="s">
        <v>23</v>
      </c>
      <c r="F287" s="35" t="s">
        <v>44</v>
      </c>
      <c r="G287" s="29">
        <v>15000</v>
      </c>
      <c r="H287" s="29">
        <v>5000</v>
      </c>
      <c r="I287" s="30" t="s">
        <v>703</v>
      </c>
      <c r="J287" s="101"/>
    </row>
    <row r="288" s="4" customFormat="1" ht="24" spans="1:10">
      <c r="A288" s="29">
        <f t="shared" si="11"/>
        <v>273</v>
      </c>
      <c r="B288" s="55" t="s">
        <v>704</v>
      </c>
      <c r="C288" s="31" t="s">
        <v>16</v>
      </c>
      <c r="D288" s="78" t="s">
        <v>705</v>
      </c>
      <c r="E288" s="33" t="s">
        <v>674</v>
      </c>
      <c r="F288" s="35" t="s">
        <v>648</v>
      </c>
      <c r="G288" s="35">
        <v>15000</v>
      </c>
      <c r="H288" s="35">
        <v>5000</v>
      </c>
      <c r="I288" s="56" t="s">
        <v>95</v>
      </c>
      <c r="J288" s="101"/>
    </row>
    <row r="289" s="4" customFormat="1" ht="24" spans="1:10">
      <c r="A289" s="29">
        <f t="shared" si="11"/>
        <v>274</v>
      </c>
      <c r="B289" s="30" t="s">
        <v>706</v>
      </c>
      <c r="C289" s="31" t="s">
        <v>16</v>
      </c>
      <c r="D289" s="30" t="s">
        <v>707</v>
      </c>
      <c r="E289" s="31" t="s">
        <v>333</v>
      </c>
      <c r="F289" s="29" t="s">
        <v>90</v>
      </c>
      <c r="G289" s="29">
        <v>10000</v>
      </c>
      <c r="H289" s="29">
        <v>10000</v>
      </c>
      <c r="I289" s="55" t="s">
        <v>95</v>
      </c>
      <c r="J289" s="101"/>
    </row>
    <row r="290" s="3" customFormat="1" ht="24" spans="1:10">
      <c r="A290" s="29">
        <f t="shared" si="11"/>
        <v>275</v>
      </c>
      <c r="B290" s="30" t="s">
        <v>708</v>
      </c>
      <c r="C290" s="31" t="s">
        <v>16</v>
      </c>
      <c r="D290" s="30" t="s">
        <v>709</v>
      </c>
      <c r="E290" s="31" t="s">
        <v>333</v>
      </c>
      <c r="F290" s="29" t="s">
        <v>90</v>
      </c>
      <c r="G290" s="29">
        <v>10000</v>
      </c>
      <c r="H290" s="29">
        <v>10000</v>
      </c>
      <c r="I290" s="55" t="s">
        <v>95</v>
      </c>
      <c r="J290" s="101"/>
    </row>
    <row r="291" s="4" customFormat="1" ht="24" spans="1:10">
      <c r="A291" s="29">
        <f t="shared" si="11"/>
        <v>276</v>
      </c>
      <c r="B291" s="30" t="s">
        <v>710</v>
      </c>
      <c r="C291" s="31" t="s">
        <v>16</v>
      </c>
      <c r="D291" s="30" t="s">
        <v>711</v>
      </c>
      <c r="E291" s="31" t="s">
        <v>712</v>
      </c>
      <c r="F291" s="29" t="s">
        <v>111</v>
      </c>
      <c r="G291" s="29">
        <v>10000</v>
      </c>
      <c r="H291" s="29">
        <v>10000</v>
      </c>
      <c r="I291" s="30" t="s">
        <v>713</v>
      </c>
      <c r="J291" s="101"/>
    </row>
    <row r="292" s="4" customFormat="1" ht="24" spans="1:10">
      <c r="A292" s="29">
        <f t="shared" si="11"/>
        <v>277</v>
      </c>
      <c r="B292" s="55" t="s">
        <v>714</v>
      </c>
      <c r="C292" s="31" t="s">
        <v>51</v>
      </c>
      <c r="D292" s="66" t="s">
        <v>715</v>
      </c>
      <c r="E292" s="31" t="s">
        <v>94</v>
      </c>
      <c r="F292" s="38" t="s">
        <v>90</v>
      </c>
      <c r="G292" s="69">
        <v>10000</v>
      </c>
      <c r="H292" s="69">
        <v>10000</v>
      </c>
      <c r="I292" s="30" t="s">
        <v>716</v>
      </c>
      <c r="J292" s="101"/>
    </row>
    <row r="293" s="4" customFormat="1" ht="24" customHeight="1" spans="1:10">
      <c r="A293" s="29">
        <f t="shared" si="11"/>
        <v>278</v>
      </c>
      <c r="B293" s="55" t="s">
        <v>717</v>
      </c>
      <c r="C293" s="31" t="s">
        <v>16</v>
      </c>
      <c r="D293" s="30" t="s">
        <v>718</v>
      </c>
      <c r="E293" s="39" t="s">
        <v>719</v>
      </c>
      <c r="F293" s="79" t="s">
        <v>159</v>
      </c>
      <c r="G293" s="29">
        <v>9800</v>
      </c>
      <c r="H293" s="29">
        <v>9800</v>
      </c>
      <c r="I293" s="30" t="s">
        <v>720</v>
      </c>
      <c r="J293" s="101"/>
    </row>
    <row r="294" s="4" customFormat="1" ht="24" spans="1:10">
      <c r="A294" s="29">
        <f t="shared" si="11"/>
        <v>279</v>
      </c>
      <c r="B294" s="55" t="s">
        <v>721</v>
      </c>
      <c r="C294" s="31" t="s">
        <v>16</v>
      </c>
      <c r="D294" s="30" t="s">
        <v>722</v>
      </c>
      <c r="E294" s="31" t="s">
        <v>712</v>
      </c>
      <c r="F294" s="29" t="s">
        <v>223</v>
      </c>
      <c r="G294" s="29">
        <v>9500</v>
      </c>
      <c r="H294" s="29">
        <v>7300</v>
      </c>
      <c r="I294" s="30" t="s">
        <v>723</v>
      </c>
      <c r="J294" s="101"/>
    </row>
    <row r="295" s="4" customFormat="1" ht="24" spans="1:10">
      <c r="A295" s="29">
        <f t="shared" si="11"/>
        <v>280</v>
      </c>
      <c r="B295" s="55" t="s">
        <v>724</v>
      </c>
      <c r="C295" s="31" t="s">
        <v>16</v>
      </c>
      <c r="D295" s="30" t="s">
        <v>725</v>
      </c>
      <c r="E295" s="31" t="s">
        <v>23</v>
      </c>
      <c r="F295" s="29" t="s">
        <v>124</v>
      </c>
      <c r="G295" s="29">
        <v>7830</v>
      </c>
      <c r="H295" s="29">
        <v>7830</v>
      </c>
      <c r="I295" s="30" t="s">
        <v>726</v>
      </c>
      <c r="J295" s="101"/>
    </row>
    <row r="296" s="4" customFormat="1" ht="24" spans="1:10">
      <c r="A296" s="29">
        <f t="shared" si="11"/>
        <v>281</v>
      </c>
      <c r="B296" s="55" t="s">
        <v>727</v>
      </c>
      <c r="C296" s="31" t="s">
        <v>16</v>
      </c>
      <c r="D296" s="30" t="s">
        <v>728</v>
      </c>
      <c r="E296" s="31" t="s">
        <v>89</v>
      </c>
      <c r="F296" s="29" t="s">
        <v>90</v>
      </c>
      <c r="G296" s="29">
        <v>6000</v>
      </c>
      <c r="H296" s="29">
        <v>6000</v>
      </c>
      <c r="I296" s="30" t="s">
        <v>91</v>
      </c>
      <c r="J296" s="101"/>
    </row>
    <row r="297" s="4" customFormat="1" ht="24" spans="1:10">
      <c r="A297" s="29">
        <f t="shared" si="11"/>
        <v>282</v>
      </c>
      <c r="B297" s="55" t="s">
        <v>729</v>
      </c>
      <c r="C297" s="31" t="s">
        <v>16</v>
      </c>
      <c r="D297" s="78" t="s">
        <v>730</v>
      </c>
      <c r="E297" s="33" t="s">
        <v>674</v>
      </c>
      <c r="F297" s="35" t="s">
        <v>79</v>
      </c>
      <c r="G297" s="35">
        <v>4000</v>
      </c>
      <c r="H297" s="35">
        <v>4000</v>
      </c>
      <c r="I297" s="56" t="s">
        <v>731</v>
      </c>
      <c r="J297" s="101"/>
    </row>
    <row r="298" s="4" customFormat="1" ht="24" customHeight="1" spans="1:10">
      <c r="A298" s="29">
        <f t="shared" si="11"/>
        <v>283</v>
      </c>
      <c r="B298" s="30" t="s">
        <v>732</v>
      </c>
      <c r="C298" s="31" t="s">
        <v>16</v>
      </c>
      <c r="D298" s="30" t="s">
        <v>733</v>
      </c>
      <c r="E298" s="31" t="s">
        <v>712</v>
      </c>
      <c r="F298" s="29" t="s">
        <v>90</v>
      </c>
      <c r="G298" s="29">
        <v>3500</v>
      </c>
      <c r="H298" s="29">
        <v>3500</v>
      </c>
      <c r="I298" s="30" t="s">
        <v>734</v>
      </c>
      <c r="J298" s="101"/>
    </row>
    <row r="299" s="4" customFormat="1" ht="24" spans="1:10">
      <c r="A299" s="29">
        <f t="shared" si="11"/>
        <v>284</v>
      </c>
      <c r="B299" s="30" t="s">
        <v>735</v>
      </c>
      <c r="C299" s="31" t="s">
        <v>16</v>
      </c>
      <c r="D299" s="30" t="s">
        <v>736</v>
      </c>
      <c r="E299" s="31" t="s">
        <v>712</v>
      </c>
      <c r="F299" s="29" t="s">
        <v>90</v>
      </c>
      <c r="G299" s="29">
        <v>3500</v>
      </c>
      <c r="H299" s="29">
        <v>3500</v>
      </c>
      <c r="I299" s="30" t="s">
        <v>95</v>
      </c>
      <c r="J299" s="101"/>
    </row>
    <row r="300" s="4" customFormat="1" ht="24" spans="1:10">
      <c r="A300" s="29">
        <f t="shared" si="11"/>
        <v>285</v>
      </c>
      <c r="B300" s="30" t="s">
        <v>737</v>
      </c>
      <c r="C300" s="31" t="s">
        <v>16</v>
      </c>
      <c r="D300" s="37" t="s">
        <v>738</v>
      </c>
      <c r="E300" s="31" t="s">
        <v>712</v>
      </c>
      <c r="F300" s="29" t="s">
        <v>322</v>
      </c>
      <c r="G300" s="29">
        <v>3500</v>
      </c>
      <c r="H300" s="29">
        <v>3500</v>
      </c>
      <c r="I300" s="30" t="s">
        <v>375</v>
      </c>
      <c r="J300" s="101"/>
    </row>
    <row r="301" s="4" customFormat="1" ht="24" spans="1:10">
      <c r="A301" s="29">
        <f t="shared" si="11"/>
        <v>286</v>
      </c>
      <c r="B301" s="55" t="s">
        <v>739</v>
      </c>
      <c r="C301" s="31" t="s">
        <v>16</v>
      </c>
      <c r="D301" s="78" t="s">
        <v>740</v>
      </c>
      <c r="E301" s="33" t="s">
        <v>141</v>
      </c>
      <c r="F301" s="35" t="s">
        <v>90</v>
      </c>
      <c r="G301" s="35">
        <v>3200</v>
      </c>
      <c r="H301" s="35">
        <v>3200</v>
      </c>
      <c r="I301" s="56" t="s">
        <v>91</v>
      </c>
      <c r="J301" s="101"/>
    </row>
    <row r="302" s="4" customFormat="1" ht="24" spans="1:10">
      <c r="A302" s="29">
        <f t="shared" si="11"/>
        <v>287</v>
      </c>
      <c r="B302" s="55" t="s">
        <v>741</v>
      </c>
      <c r="C302" s="31" t="s">
        <v>16</v>
      </c>
      <c r="D302" s="78" t="s">
        <v>742</v>
      </c>
      <c r="E302" s="33" t="s">
        <v>674</v>
      </c>
      <c r="F302" s="35" t="s">
        <v>223</v>
      </c>
      <c r="G302" s="35">
        <v>3200</v>
      </c>
      <c r="H302" s="35">
        <v>2000</v>
      </c>
      <c r="I302" s="56" t="s">
        <v>743</v>
      </c>
      <c r="J302" s="101"/>
    </row>
    <row r="303" s="6" customFormat="1" ht="12.75" customHeight="1" spans="1:10">
      <c r="A303" s="19" t="s">
        <v>744</v>
      </c>
      <c r="B303" s="20"/>
      <c r="C303" s="20"/>
      <c r="D303" s="20"/>
      <c r="E303" s="20"/>
      <c r="F303" s="21"/>
      <c r="G303" s="95">
        <f>SUM(G304:G327)</f>
        <v>528610</v>
      </c>
      <c r="H303" s="95">
        <f>SUM(H304:H327)</f>
        <v>211810</v>
      </c>
      <c r="I303" s="28"/>
      <c r="J303" s="101"/>
    </row>
    <row r="304" s="4" customFormat="1" ht="24" spans="1:10">
      <c r="A304" s="29">
        <f>A302+1</f>
        <v>288</v>
      </c>
      <c r="B304" s="30" t="s">
        <v>745</v>
      </c>
      <c r="C304" s="31" t="s">
        <v>16</v>
      </c>
      <c r="D304" s="30" t="s">
        <v>746</v>
      </c>
      <c r="E304" s="31" t="s">
        <v>333</v>
      </c>
      <c r="F304" s="29" t="s">
        <v>44</v>
      </c>
      <c r="G304" s="29">
        <v>170000</v>
      </c>
      <c r="H304" s="29">
        <v>60000</v>
      </c>
      <c r="I304" s="55" t="s">
        <v>95</v>
      </c>
      <c r="J304" s="101"/>
    </row>
    <row r="305" s="4" customFormat="1" ht="24" spans="1:10">
      <c r="A305" s="29">
        <f>A304+1</f>
        <v>289</v>
      </c>
      <c r="B305" s="37" t="s">
        <v>747</v>
      </c>
      <c r="C305" s="29" t="s">
        <v>151</v>
      </c>
      <c r="D305" s="37" t="s">
        <v>748</v>
      </c>
      <c r="E305" s="31" t="s">
        <v>394</v>
      </c>
      <c r="F305" s="29" t="s">
        <v>44</v>
      </c>
      <c r="G305" s="29">
        <v>150000</v>
      </c>
      <c r="H305" s="35">
        <v>30000</v>
      </c>
      <c r="I305" s="55" t="s">
        <v>95</v>
      </c>
      <c r="J305" s="101"/>
    </row>
    <row r="306" s="4" customFormat="1" ht="24" spans="1:10">
      <c r="A306" s="29">
        <f t="shared" ref="A306:A327" si="12">A305+1</f>
        <v>290</v>
      </c>
      <c r="B306" s="37" t="s">
        <v>749</v>
      </c>
      <c r="C306" s="29" t="s">
        <v>151</v>
      </c>
      <c r="D306" s="37" t="s">
        <v>750</v>
      </c>
      <c r="E306" s="33" t="s">
        <v>333</v>
      </c>
      <c r="F306" s="29" t="s">
        <v>648</v>
      </c>
      <c r="G306" s="29">
        <v>40000</v>
      </c>
      <c r="H306" s="29">
        <v>20000</v>
      </c>
      <c r="I306" s="30" t="s">
        <v>95</v>
      </c>
      <c r="J306" s="101"/>
    </row>
    <row r="307" s="4" customFormat="1" ht="24" spans="1:10">
      <c r="A307" s="29">
        <f t="shared" si="12"/>
        <v>291</v>
      </c>
      <c r="B307" s="37" t="s">
        <v>751</v>
      </c>
      <c r="C307" s="29" t="s">
        <v>151</v>
      </c>
      <c r="D307" s="37" t="s">
        <v>752</v>
      </c>
      <c r="E307" s="39" t="s">
        <v>28</v>
      </c>
      <c r="F307" s="29" t="s">
        <v>223</v>
      </c>
      <c r="G307" s="29">
        <v>20000</v>
      </c>
      <c r="H307" s="29">
        <v>10000</v>
      </c>
      <c r="I307" s="30" t="s">
        <v>753</v>
      </c>
      <c r="J307" s="101"/>
    </row>
    <row r="308" s="4" customFormat="1" ht="24" customHeight="1" spans="1:10">
      <c r="A308" s="29">
        <f t="shared" si="12"/>
        <v>292</v>
      </c>
      <c r="B308" s="109" t="s">
        <v>754</v>
      </c>
      <c r="C308" s="29" t="s">
        <v>151</v>
      </c>
      <c r="D308" s="37" t="s">
        <v>755</v>
      </c>
      <c r="E308" s="41" t="s">
        <v>405</v>
      </c>
      <c r="F308" s="29" t="s">
        <v>44</v>
      </c>
      <c r="G308" s="29">
        <v>20000</v>
      </c>
      <c r="H308" s="35">
        <v>8000</v>
      </c>
      <c r="I308" s="30" t="s">
        <v>95</v>
      </c>
      <c r="J308" s="101"/>
    </row>
    <row r="309" s="4" customFormat="1" ht="24" spans="1:10">
      <c r="A309" s="29">
        <f t="shared" si="12"/>
        <v>293</v>
      </c>
      <c r="B309" s="37" t="s">
        <v>756</v>
      </c>
      <c r="C309" s="29" t="s">
        <v>151</v>
      </c>
      <c r="D309" s="37" t="s">
        <v>757</v>
      </c>
      <c r="E309" s="33" t="s">
        <v>333</v>
      </c>
      <c r="F309" s="79" t="s">
        <v>223</v>
      </c>
      <c r="G309" s="29">
        <v>16000</v>
      </c>
      <c r="H309" s="29">
        <v>7000</v>
      </c>
      <c r="I309" s="30" t="s">
        <v>758</v>
      </c>
      <c r="J309" s="101"/>
    </row>
    <row r="310" s="4" customFormat="1" ht="24" spans="1:10">
      <c r="A310" s="29">
        <f t="shared" si="12"/>
        <v>294</v>
      </c>
      <c r="B310" s="37" t="s">
        <v>759</v>
      </c>
      <c r="C310" s="29" t="s">
        <v>151</v>
      </c>
      <c r="D310" s="37" t="s">
        <v>760</v>
      </c>
      <c r="E310" s="33" t="s">
        <v>333</v>
      </c>
      <c r="F310" s="65" t="s">
        <v>49</v>
      </c>
      <c r="G310" s="38">
        <v>15000</v>
      </c>
      <c r="H310" s="38">
        <v>10000</v>
      </c>
      <c r="I310" s="55" t="s">
        <v>761</v>
      </c>
      <c r="J310" s="101"/>
    </row>
    <row r="311" s="4" customFormat="1" ht="24" spans="1:10">
      <c r="A311" s="29">
        <f t="shared" si="12"/>
        <v>295</v>
      </c>
      <c r="B311" s="37" t="s">
        <v>762</v>
      </c>
      <c r="C311" s="29" t="s">
        <v>151</v>
      </c>
      <c r="D311" s="30" t="s">
        <v>763</v>
      </c>
      <c r="E311" s="31" t="s">
        <v>181</v>
      </c>
      <c r="F311" s="29" t="s">
        <v>49</v>
      </c>
      <c r="G311" s="29">
        <v>10000</v>
      </c>
      <c r="H311" s="29">
        <v>8000</v>
      </c>
      <c r="I311" s="30" t="s">
        <v>328</v>
      </c>
      <c r="J311" s="101"/>
    </row>
    <row r="312" s="4" customFormat="1" ht="24" spans="1:10">
      <c r="A312" s="29">
        <f t="shared" si="12"/>
        <v>296</v>
      </c>
      <c r="B312" s="37" t="s">
        <v>764</v>
      </c>
      <c r="C312" s="29" t="s">
        <v>151</v>
      </c>
      <c r="D312" s="30" t="s">
        <v>765</v>
      </c>
      <c r="E312" s="39" t="s">
        <v>216</v>
      </c>
      <c r="F312" s="79" t="s">
        <v>159</v>
      </c>
      <c r="G312" s="29">
        <v>9160</v>
      </c>
      <c r="H312" s="29">
        <v>9160</v>
      </c>
      <c r="I312" s="30" t="s">
        <v>766</v>
      </c>
      <c r="J312" s="101"/>
    </row>
    <row r="313" s="4" customFormat="1" ht="24" spans="1:10">
      <c r="A313" s="29">
        <f t="shared" si="12"/>
        <v>297</v>
      </c>
      <c r="B313" s="55" t="s">
        <v>767</v>
      </c>
      <c r="C313" s="29" t="s">
        <v>151</v>
      </c>
      <c r="D313" s="55" t="s">
        <v>768</v>
      </c>
      <c r="E313" s="33" t="s">
        <v>769</v>
      </c>
      <c r="F313" s="34" t="s">
        <v>648</v>
      </c>
      <c r="G313" s="35">
        <v>8000</v>
      </c>
      <c r="H313" s="35">
        <v>5000</v>
      </c>
      <c r="I313" s="55" t="s">
        <v>95</v>
      </c>
      <c r="J313" s="101"/>
    </row>
    <row r="314" s="4" customFormat="1" ht="24" spans="1:10">
      <c r="A314" s="29">
        <f t="shared" si="12"/>
        <v>298</v>
      </c>
      <c r="B314" s="106" t="s">
        <v>770</v>
      </c>
      <c r="C314" s="29" t="s">
        <v>151</v>
      </c>
      <c r="D314" s="106" t="s">
        <v>771</v>
      </c>
      <c r="E314" s="33" t="s">
        <v>769</v>
      </c>
      <c r="F314" s="34" t="s">
        <v>223</v>
      </c>
      <c r="G314" s="35">
        <v>8000</v>
      </c>
      <c r="H314" s="35">
        <v>5000</v>
      </c>
      <c r="I314" s="55" t="s">
        <v>772</v>
      </c>
      <c r="J314" s="101"/>
    </row>
    <row r="315" s="4" customFormat="1" ht="24" spans="1:10">
      <c r="A315" s="29">
        <f t="shared" si="12"/>
        <v>299</v>
      </c>
      <c r="B315" s="91" t="s">
        <v>773</v>
      </c>
      <c r="C315" s="29" t="s">
        <v>151</v>
      </c>
      <c r="D315" s="55" t="s">
        <v>774</v>
      </c>
      <c r="E315" s="33" t="s">
        <v>333</v>
      </c>
      <c r="F315" s="34" t="s">
        <v>73</v>
      </c>
      <c r="G315" s="35">
        <v>8000</v>
      </c>
      <c r="H315" s="35">
        <v>6000</v>
      </c>
      <c r="I315" s="55" t="s">
        <v>95</v>
      </c>
      <c r="J315" s="101"/>
    </row>
    <row r="316" s="4" customFormat="1" ht="24" customHeight="1" spans="1:10">
      <c r="A316" s="29">
        <f t="shared" si="12"/>
        <v>300</v>
      </c>
      <c r="B316" s="37" t="s">
        <v>775</v>
      </c>
      <c r="C316" s="29" t="s">
        <v>151</v>
      </c>
      <c r="D316" s="37" t="s">
        <v>776</v>
      </c>
      <c r="E316" s="31" t="s">
        <v>110</v>
      </c>
      <c r="F316" s="29" t="s">
        <v>777</v>
      </c>
      <c r="G316" s="29">
        <v>7000</v>
      </c>
      <c r="H316" s="29">
        <v>2000</v>
      </c>
      <c r="I316" s="30" t="s">
        <v>778</v>
      </c>
      <c r="J316" s="101"/>
    </row>
    <row r="317" s="4" customFormat="1" ht="36" spans="1:10">
      <c r="A317" s="29">
        <f t="shared" si="12"/>
        <v>301</v>
      </c>
      <c r="B317" s="37" t="s">
        <v>779</v>
      </c>
      <c r="C317" s="29" t="s">
        <v>151</v>
      </c>
      <c r="D317" s="37" t="s">
        <v>780</v>
      </c>
      <c r="E317" s="31" t="s">
        <v>110</v>
      </c>
      <c r="F317" s="29" t="s">
        <v>223</v>
      </c>
      <c r="G317" s="29">
        <v>6600</v>
      </c>
      <c r="H317" s="29">
        <v>3000</v>
      </c>
      <c r="I317" s="30" t="s">
        <v>781</v>
      </c>
      <c r="J317" s="101"/>
    </row>
    <row r="318" s="4" customFormat="1" ht="24" spans="1:10">
      <c r="A318" s="29">
        <f t="shared" si="12"/>
        <v>302</v>
      </c>
      <c r="B318" s="110" t="s">
        <v>782</v>
      </c>
      <c r="C318" s="29" t="s">
        <v>151</v>
      </c>
      <c r="D318" s="37" t="s">
        <v>780</v>
      </c>
      <c r="E318" s="31" t="s">
        <v>110</v>
      </c>
      <c r="F318" s="29" t="s">
        <v>70</v>
      </c>
      <c r="G318" s="29">
        <v>6450</v>
      </c>
      <c r="H318" s="29">
        <v>3450</v>
      </c>
      <c r="I318" s="30" t="s">
        <v>783</v>
      </c>
      <c r="J318" s="101"/>
    </row>
    <row r="319" s="4" customFormat="1" ht="24" spans="1:10">
      <c r="A319" s="29">
        <f t="shared" si="12"/>
        <v>303</v>
      </c>
      <c r="B319" s="30" t="s">
        <v>784</v>
      </c>
      <c r="C319" s="29" t="s">
        <v>151</v>
      </c>
      <c r="D319" s="37" t="s">
        <v>785</v>
      </c>
      <c r="E319" s="31" t="s">
        <v>110</v>
      </c>
      <c r="F319" s="29" t="s">
        <v>159</v>
      </c>
      <c r="G319" s="29">
        <v>5600</v>
      </c>
      <c r="H319" s="29">
        <v>5600</v>
      </c>
      <c r="I319" s="30" t="s">
        <v>786</v>
      </c>
      <c r="J319" s="101"/>
    </row>
    <row r="320" s="4" customFormat="1" ht="24" spans="1:10">
      <c r="A320" s="29">
        <f t="shared" si="12"/>
        <v>304</v>
      </c>
      <c r="B320" s="30" t="s">
        <v>787</v>
      </c>
      <c r="C320" s="31" t="s">
        <v>16</v>
      </c>
      <c r="D320" s="30" t="s">
        <v>788</v>
      </c>
      <c r="E320" s="39" t="s">
        <v>89</v>
      </c>
      <c r="F320" s="29" t="s">
        <v>90</v>
      </c>
      <c r="G320" s="29">
        <v>4200</v>
      </c>
      <c r="H320" s="29">
        <v>4200</v>
      </c>
      <c r="I320" s="30" t="s">
        <v>91</v>
      </c>
      <c r="J320" s="101"/>
    </row>
    <row r="321" s="4" customFormat="1" ht="24" spans="1:10">
      <c r="A321" s="29">
        <f t="shared" si="12"/>
        <v>305</v>
      </c>
      <c r="B321" s="37" t="s">
        <v>789</v>
      </c>
      <c r="C321" s="29" t="s">
        <v>336</v>
      </c>
      <c r="D321" s="30" t="s">
        <v>790</v>
      </c>
      <c r="E321" s="31" t="s">
        <v>110</v>
      </c>
      <c r="F321" s="29" t="s">
        <v>119</v>
      </c>
      <c r="G321" s="29">
        <v>4200</v>
      </c>
      <c r="H321" s="29">
        <v>4200</v>
      </c>
      <c r="I321" s="30" t="s">
        <v>791</v>
      </c>
      <c r="J321" s="101"/>
    </row>
    <row r="322" s="4" customFormat="1" ht="24" customHeight="1" spans="1:10">
      <c r="A322" s="29">
        <f t="shared" si="12"/>
        <v>306</v>
      </c>
      <c r="B322" s="30" t="s">
        <v>792</v>
      </c>
      <c r="C322" s="31" t="s">
        <v>16</v>
      </c>
      <c r="D322" s="40" t="s">
        <v>793</v>
      </c>
      <c r="E322" s="31" t="s">
        <v>18</v>
      </c>
      <c r="F322" s="29" t="s">
        <v>159</v>
      </c>
      <c r="G322" s="29">
        <v>4200</v>
      </c>
      <c r="H322" s="29">
        <v>4200</v>
      </c>
      <c r="I322" s="30" t="s">
        <v>794</v>
      </c>
      <c r="J322" s="101"/>
    </row>
    <row r="323" s="4" customFormat="1" ht="24" spans="1:10">
      <c r="A323" s="29">
        <f t="shared" si="12"/>
        <v>307</v>
      </c>
      <c r="B323" s="30" t="s">
        <v>795</v>
      </c>
      <c r="C323" s="31" t="s">
        <v>51</v>
      </c>
      <c r="D323" s="30" t="s">
        <v>796</v>
      </c>
      <c r="E323" s="33" t="s">
        <v>333</v>
      </c>
      <c r="F323" s="29" t="s">
        <v>223</v>
      </c>
      <c r="G323" s="29">
        <v>4000</v>
      </c>
      <c r="H323" s="29">
        <v>2000</v>
      </c>
      <c r="I323" s="30" t="s">
        <v>797</v>
      </c>
      <c r="J323" s="101"/>
    </row>
    <row r="324" s="4" customFormat="1" ht="24" spans="1:10">
      <c r="A324" s="29">
        <f t="shared" si="12"/>
        <v>308</v>
      </c>
      <c r="B324" s="37" t="s">
        <v>798</v>
      </c>
      <c r="C324" s="31" t="s">
        <v>16</v>
      </c>
      <c r="D324" s="37" t="s">
        <v>799</v>
      </c>
      <c r="E324" s="31" t="s">
        <v>110</v>
      </c>
      <c r="F324" s="29" t="s">
        <v>223</v>
      </c>
      <c r="G324" s="29">
        <v>3500</v>
      </c>
      <c r="H324" s="29">
        <v>1000</v>
      </c>
      <c r="I324" s="30" t="s">
        <v>800</v>
      </c>
      <c r="J324" s="101"/>
    </row>
    <row r="325" s="4" customFormat="1" ht="24" customHeight="1" spans="1:10">
      <c r="A325" s="29">
        <f t="shared" si="12"/>
        <v>309</v>
      </c>
      <c r="B325" s="30" t="s">
        <v>801</v>
      </c>
      <c r="C325" s="31" t="s">
        <v>16</v>
      </c>
      <c r="D325" s="30" t="s">
        <v>802</v>
      </c>
      <c r="E325" s="39" t="s">
        <v>28</v>
      </c>
      <c r="F325" s="29" t="s">
        <v>223</v>
      </c>
      <c r="G325" s="29">
        <v>3000</v>
      </c>
      <c r="H325" s="29">
        <v>1500</v>
      </c>
      <c r="I325" s="30" t="s">
        <v>803</v>
      </c>
      <c r="J325" s="101"/>
    </row>
    <row r="326" s="4" customFormat="1" ht="24" customHeight="1" spans="1:10">
      <c r="A326" s="29">
        <f t="shared" si="12"/>
        <v>310</v>
      </c>
      <c r="B326" s="30" t="s">
        <v>804</v>
      </c>
      <c r="C326" s="29" t="s">
        <v>151</v>
      </c>
      <c r="D326" s="37" t="s">
        <v>805</v>
      </c>
      <c r="E326" s="39" t="s">
        <v>216</v>
      </c>
      <c r="F326" s="29" t="s">
        <v>223</v>
      </c>
      <c r="G326" s="29">
        <v>3000</v>
      </c>
      <c r="H326" s="29">
        <v>1000</v>
      </c>
      <c r="I326" s="30" t="s">
        <v>806</v>
      </c>
      <c r="J326" s="101"/>
    </row>
    <row r="327" s="4" customFormat="1" ht="24" customHeight="1" spans="1:10">
      <c r="A327" s="29">
        <f t="shared" si="12"/>
        <v>311</v>
      </c>
      <c r="B327" s="30" t="s">
        <v>807</v>
      </c>
      <c r="C327" s="31" t="s">
        <v>51</v>
      </c>
      <c r="D327" s="30" t="s">
        <v>808</v>
      </c>
      <c r="E327" s="39" t="s">
        <v>28</v>
      </c>
      <c r="F327" s="29" t="s">
        <v>223</v>
      </c>
      <c r="G327" s="29">
        <v>2700</v>
      </c>
      <c r="H327" s="29">
        <v>1500</v>
      </c>
      <c r="I327" s="30" t="s">
        <v>809</v>
      </c>
      <c r="J327" s="101"/>
    </row>
    <row r="328" s="6" customFormat="1" ht="12" spans="1:10">
      <c r="A328" s="27" t="s">
        <v>810</v>
      </c>
      <c r="B328" s="20"/>
      <c r="C328" s="20"/>
      <c r="D328" s="20"/>
      <c r="E328" s="20"/>
      <c r="F328" s="21"/>
      <c r="G328" s="22">
        <f>SUM(G329:G340)</f>
        <v>535387</v>
      </c>
      <c r="H328" s="22">
        <f>SUM(H329:H340)</f>
        <v>303000</v>
      </c>
      <c r="I328" s="28"/>
      <c r="J328" s="101"/>
    </row>
    <row r="329" s="4" customFormat="1" ht="24" customHeight="1" spans="1:10">
      <c r="A329" s="29">
        <f>A327+1</f>
        <v>312</v>
      </c>
      <c r="B329" s="56" t="s">
        <v>811</v>
      </c>
      <c r="C329" s="31" t="s">
        <v>16</v>
      </c>
      <c r="D329" s="56" t="s">
        <v>812</v>
      </c>
      <c r="E329" s="33" t="s">
        <v>405</v>
      </c>
      <c r="F329" s="35" t="s">
        <v>44</v>
      </c>
      <c r="G329" s="35">
        <v>100000</v>
      </c>
      <c r="H329" s="35">
        <v>70000</v>
      </c>
      <c r="I329" s="56" t="s">
        <v>813</v>
      </c>
      <c r="J329" s="101"/>
    </row>
    <row r="330" s="4" customFormat="1" ht="24" customHeight="1" spans="1:10">
      <c r="A330" s="29">
        <f>A329+1</f>
        <v>313</v>
      </c>
      <c r="B330" s="30" t="s">
        <v>814</v>
      </c>
      <c r="C330" s="31" t="s">
        <v>16</v>
      </c>
      <c r="D330" s="30" t="s">
        <v>815</v>
      </c>
      <c r="E330" s="39" t="s">
        <v>333</v>
      </c>
      <c r="F330" s="29" t="s">
        <v>70</v>
      </c>
      <c r="G330" s="29">
        <v>87387</v>
      </c>
      <c r="H330" s="29">
        <v>40000</v>
      </c>
      <c r="I330" s="56" t="s">
        <v>813</v>
      </c>
      <c r="J330" s="101"/>
    </row>
    <row r="331" s="4" customFormat="1" ht="24" customHeight="1" spans="1:10">
      <c r="A331" s="29">
        <f t="shared" ref="A331:A340" si="13">A330+1</f>
        <v>314</v>
      </c>
      <c r="B331" s="75" t="s">
        <v>816</v>
      </c>
      <c r="C331" s="31" t="s">
        <v>16</v>
      </c>
      <c r="D331" s="75" t="s">
        <v>817</v>
      </c>
      <c r="E331" s="33" t="s">
        <v>394</v>
      </c>
      <c r="F331" s="29" t="s">
        <v>70</v>
      </c>
      <c r="G331" s="29">
        <v>83000</v>
      </c>
      <c r="H331" s="29">
        <v>43000</v>
      </c>
      <c r="I331" s="56" t="s">
        <v>813</v>
      </c>
      <c r="J331" s="101"/>
    </row>
    <row r="332" s="4" customFormat="1" ht="24" customHeight="1" spans="1:10">
      <c r="A332" s="29">
        <f t="shared" si="13"/>
        <v>315</v>
      </c>
      <c r="B332" s="56" t="s">
        <v>818</v>
      </c>
      <c r="C332" s="31" t="s">
        <v>16</v>
      </c>
      <c r="D332" s="56" t="s">
        <v>819</v>
      </c>
      <c r="E332" s="31" t="s">
        <v>712</v>
      </c>
      <c r="F332" s="35" t="s">
        <v>820</v>
      </c>
      <c r="G332" s="35">
        <v>80000</v>
      </c>
      <c r="H332" s="35">
        <v>40000</v>
      </c>
      <c r="I332" s="56" t="s">
        <v>813</v>
      </c>
      <c r="J332" s="101"/>
    </row>
    <row r="333" s="4" customFormat="1" ht="24" customHeight="1" spans="1:10">
      <c r="A333" s="29">
        <f t="shared" si="13"/>
        <v>316</v>
      </c>
      <c r="B333" s="56" t="s">
        <v>821</v>
      </c>
      <c r="C333" s="31" t="s">
        <v>16</v>
      </c>
      <c r="D333" s="78" t="s">
        <v>822</v>
      </c>
      <c r="E333" s="33" t="s">
        <v>394</v>
      </c>
      <c r="F333" s="35" t="s">
        <v>49</v>
      </c>
      <c r="G333" s="35">
        <v>50000</v>
      </c>
      <c r="H333" s="35">
        <v>35000</v>
      </c>
      <c r="I333" s="56" t="s">
        <v>813</v>
      </c>
      <c r="J333" s="101"/>
    </row>
    <row r="334" s="4" customFormat="1" ht="24" customHeight="1" spans="1:10">
      <c r="A334" s="29">
        <f t="shared" si="13"/>
        <v>317</v>
      </c>
      <c r="B334" s="30" t="s">
        <v>823</v>
      </c>
      <c r="C334" s="31" t="s">
        <v>16</v>
      </c>
      <c r="D334" s="30" t="s">
        <v>824</v>
      </c>
      <c r="E334" s="33" t="s">
        <v>394</v>
      </c>
      <c r="F334" s="29" t="s">
        <v>29</v>
      </c>
      <c r="G334" s="29">
        <v>48000</v>
      </c>
      <c r="H334" s="29">
        <v>20000</v>
      </c>
      <c r="I334" s="56" t="s">
        <v>813</v>
      </c>
      <c r="J334" s="101"/>
    </row>
    <row r="335" s="4" customFormat="1" ht="24" customHeight="1" spans="1:10">
      <c r="A335" s="29">
        <f t="shared" si="13"/>
        <v>318</v>
      </c>
      <c r="B335" s="56" t="s">
        <v>825</v>
      </c>
      <c r="C335" s="31" t="s">
        <v>16</v>
      </c>
      <c r="D335" s="56" t="s">
        <v>826</v>
      </c>
      <c r="E335" s="31" t="s">
        <v>712</v>
      </c>
      <c r="F335" s="35" t="s">
        <v>827</v>
      </c>
      <c r="G335" s="35">
        <v>30000</v>
      </c>
      <c r="H335" s="35">
        <v>10000</v>
      </c>
      <c r="I335" s="56" t="s">
        <v>813</v>
      </c>
      <c r="J335" s="101"/>
    </row>
    <row r="336" s="4" customFormat="1" ht="24" customHeight="1" spans="1:10">
      <c r="A336" s="29">
        <f t="shared" si="13"/>
        <v>319</v>
      </c>
      <c r="B336" s="56" t="s">
        <v>828</v>
      </c>
      <c r="C336" s="31" t="s">
        <v>16</v>
      </c>
      <c r="D336" s="78" t="s">
        <v>829</v>
      </c>
      <c r="E336" s="31" t="s">
        <v>712</v>
      </c>
      <c r="F336" s="35" t="s">
        <v>44</v>
      </c>
      <c r="G336" s="35">
        <v>15000</v>
      </c>
      <c r="H336" s="35">
        <v>5000</v>
      </c>
      <c r="I336" s="56" t="s">
        <v>813</v>
      </c>
      <c r="J336" s="101"/>
    </row>
    <row r="337" s="4" customFormat="1" ht="24" customHeight="1" spans="1:10">
      <c r="A337" s="29">
        <f t="shared" si="13"/>
        <v>320</v>
      </c>
      <c r="B337" s="30" t="s">
        <v>830</v>
      </c>
      <c r="C337" s="31" t="s">
        <v>16</v>
      </c>
      <c r="D337" s="30" t="s">
        <v>831</v>
      </c>
      <c r="E337" s="31" t="s">
        <v>712</v>
      </c>
      <c r="F337" s="29" t="s">
        <v>90</v>
      </c>
      <c r="G337" s="29">
        <v>12000</v>
      </c>
      <c r="H337" s="29">
        <v>12000</v>
      </c>
      <c r="I337" s="56" t="s">
        <v>813</v>
      </c>
      <c r="J337" s="101"/>
    </row>
    <row r="338" s="4" customFormat="1" ht="24" customHeight="1" spans="1:10">
      <c r="A338" s="29">
        <f t="shared" si="13"/>
        <v>321</v>
      </c>
      <c r="B338" s="56" t="s">
        <v>832</v>
      </c>
      <c r="C338" s="31" t="s">
        <v>16</v>
      </c>
      <c r="D338" s="56" t="s">
        <v>833</v>
      </c>
      <c r="E338" s="33" t="s">
        <v>405</v>
      </c>
      <c r="F338" s="35" t="s">
        <v>90</v>
      </c>
      <c r="G338" s="35">
        <v>10000</v>
      </c>
      <c r="H338" s="35">
        <v>10000</v>
      </c>
      <c r="I338" s="56" t="s">
        <v>813</v>
      </c>
      <c r="J338" s="101"/>
    </row>
    <row r="339" s="4" customFormat="1" ht="24" customHeight="1" spans="1:10">
      <c r="A339" s="29">
        <f t="shared" si="13"/>
        <v>322</v>
      </c>
      <c r="B339" s="56" t="s">
        <v>834</v>
      </c>
      <c r="C339" s="31" t="s">
        <v>16</v>
      </c>
      <c r="D339" s="78" t="s">
        <v>835</v>
      </c>
      <c r="E339" s="33" t="s">
        <v>394</v>
      </c>
      <c r="F339" s="35" t="s">
        <v>111</v>
      </c>
      <c r="G339" s="35">
        <v>10000</v>
      </c>
      <c r="H339" s="35">
        <v>10000</v>
      </c>
      <c r="I339" s="56" t="s">
        <v>813</v>
      </c>
      <c r="J339" s="101"/>
    </row>
    <row r="340" s="4" customFormat="1" ht="24" customHeight="1" spans="1:10">
      <c r="A340" s="29">
        <f t="shared" si="13"/>
        <v>323</v>
      </c>
      <c r="B340" s="56" t="s">
        <v>836</v>
      </c>
      <c r="C340" s="31" t="s">
        <v>16</v>
      </c>
      <c r="D340" s="78" t="s">
        <v>837</v>
      </c>
      <c r="E340" s="33" t="s">
        <v>405</v>
      </c>
      <c r="F340" s="35" t="s">
        <v>424</v>
      </c>
      <c r="G340" s="35">
        <v>10000</v>
      </c>
      <c r="H340" s="35">
        <v>8000</v>
      </c>
      <c r="I340" s="56" t="s">
        <v>813</v>
      </c>
      <c r="J340" s="101"/>
    </row>
    <row r="341" s="6" customFormat="1" ht="12" spans="1:10">
      <c r="A341" s="27" t="s">
        <v>838</v>
      </c>
      <c r="B341" s="20"/>
      <c r="C341" s="20"/>
      <c r="D341" s="20"/>
      <c r="E341" s="20"/>
      <c r="F341" s="21"/>
      <c r="G341" s="22">
        <f>SUM(G342:G348)</f>
        <v>62700</v>
      </c>
      <c r="H341" s="22">
        <f>SUM(H342:H348)</f>
        <v>48700</v>
      </c>
      <c r="I341" s="28"/>
      <c r="J341" s="101"/>
    </row>
    <row r="342" s="6" customFormat="1" ht="24" customHeight="1" spans="1:10">
      <c r="A342" s="111">
        <f>A340+1</f>
        <v>324</v>
      </c>
      <c r="B342" s="112" t="s">
        <v>839</v>
      </c>
      <c r="C342" s="113" t="s">
        <v>16</v>
      </c>
      <c r="D342" s="114" t="s">
        <v>840</v>
      </c>
      <c r="E342" s="113" t="s">
        <v>841</v>
      </c>
      <c r="F342" s="115" t="s">
        <v>49</v>
      </c>
      <c r="G342" s="111">
        <v>16000</v>
      </c>
      <c r="H342" s="111">
        <v>14000</v>
      </c>
      <c r="I342" s="114" t="s">
        <v>100</v>
      </c>
      <c r="J342" s="111"/>
    </row>
    <row r="343" s="6" customFormat="1" ht="24" customHeight="1" spans="1:10">
      <c r="A343" s="111">
        <f t="shared" ref="A343:A348" si="14">A342+1</f>
        <v>325</v>
      </c>
      <c r="B343" s="114" t="s">
        <v>842</v>
      </c>
      <c r="C343" s="113" t="s">
        <v>16</v>
      </c>
      <c r="D343" s="114" t="s">
        <v>843</v>
      </c>
      <c r="E343" s="116" t="s">
        <v>394</v>
      </c>
      <c r="F343" s="111" t="s">
        <v>223</v>
      </c>
      <c r="G343" s="111">
        <v>12000</v>
      </c>
      <c r="H343" s="111">
        <v>6000</v>
      </c>
      <c r="I343" s="114" t="s">
        <v>844</v>
      </c>
      <c r="J343" s="111"/>
    </row>
    <row r="344" s="6" customFormat="1" ht="24" customHeight="1" spans="1:10">
      <c r="A344" s="111">
        <f t="shared" si="14"/>
        <v>326</v>
      </c>
      <c r="B344" s="114" t="s">
        <v>845</v>
      </c>
      <c r="C344" s="113" t="s">
        <v>51</v>
      </c>
      <c r="D344" s="114" t="s">
        <v>846</v>
      </c>
      <c r="E344" s="113" t="s">
        <v>847</v>
      </c>
      <c r="F344" s="111" t="s">
        <v>49</v>
      </c>
      <c r="G344" s="111">
        <v>10000</v>
      </c>
      <c r="H344" s="111">
        <v>8000</v>
      </c>
      <c r="I344" s="114" t="s">
        <v>848</v>
      </c>
      <c r="J344" s="111"/>
    </row>
    <row r="345" s="6" customFormat="1" ht="24" customHeight="1" spans="1:10">
      <c r="A345" s="111">
        <f t="shared" si="14"/>
        <v>327</v>
      </c>
      <c r="B345" s="117" t="s">
        <v>849</v>
      </c>
      <c r="C345" s="113" t="s">
        <v>16</v>
      </c>
      <c r="D345" s="117" t="s">
        <v>850</v>
      </c>
      <c r="E345" s="116" t="s">
        <v>851</v>
      </c>
      <c r="F345" s="111" t="s">
        <v>49</v>
      </c>
      <c r="G345" s="111">
        <v>8000</v>
      </c>
      <c r="H345" s="111">
        <v>6000</v>
      </c>
      <c r="I345" s="114" t="s">
        <v>95</v>
      </c>
      <c r="J345" s="111"/>
    </row>
    <row r="346" s="6" customFormat="1" ht="24" customHeight="1" spans="1:10">
      <c r="A346" s="111">
        <f t="shared" si="14"/>
        <v>328</v>
      </c>
      <c r="B346" s="114" t="s">
        <v>852</v>
      </c>
      <c r="C346" s="113" t="s">
        <v>16</v>
      </c>
      <c r="D346" s="114" t="s">
        <v>853</v>
      </c>
      <c r="E346" s="116" t="s">
        <v>394</v>
      </c>
      <c r="F346" s="111" t="s">
        <v>90</v>
      </c>
      <c r="G346" s="111">
        <v>6000</v>
      </c>
      <c r="H346" s="111">
        <v>6000</v>
      </c>
      <c r="I346" s="114" t="s">
        <v>854</v>
      </c>
      <c r="J346" s="111"/>
    </row>
    <row r="347" s="6" customFormat="1" ht="24" customHeight="1" spans="1:10">
      <c r="A347" s="111">
        <f t="shared" si="14"/>
        <v>329</v>
      </c>
      <c r="B347" s="114" t="s">
        <v>855</v>
      </c>
      <c r="C347" s="113" t="s">
        <v>16</v>
      </c>
      <c r="D347" s="114" t="s">
        <v>856</v>
      </c>
      <c r="E347" s="116" t="s">
        <v>394</v>
      </c>
      <c r="F347" s="118" t="s">
        <v>70</v>
      </c>
      <c r="G347" s="111">
        <v>5700</v>
      </c>
      <c r="H347" s="111">
        <v>3700</v>
      </c>
      <c r="I347" s="114" t="s">
        <v>487</v>
      </c>
      <c r="J347" s="111"/>
    </row>
    <row r="348" s="6" customFormat="1" ht="24" customHeight="1" spans="1:10">
      <c r="A348" s="111">
        <f t="shared" si="14"/>
        <v>330</v>
      </c>
      <c r="B348" s="114" t="s">
        <v>857</v>
      </c>
      <c r="C348" s="113" t="s">
        <v>51</v>
      </c>
      <c r="D348" s="114" t="s">
        <v>846</v>
      </c>
      <c r="E348" s="116" t="s">
        <v>847</v>
      </c>
      <c r="F348" s="111" t="s">
        <v>90</v>
      </c>
      <c r="G348" s="111">
        <v>5000</v>
      </c>
      <c r="H348" s="111">
        <v>5000</v>
      </c>
      <c r="I348" s="114" t="s">
        <v>91</v>
      </c>
      <c r="J348" s="111"/>
    </row>
    <row r="349" s="6" customFormat="1" ht="24.95" customHeight="1" spans="1:10">
      <c r="A349" s="23" t="s">
        <v>858</v>
      </c>
      <c r="B349" s="24"/>
      <c r="C349" s="24"/>
      <c r="D349" s="24"/>
      <c r="E349" s="24"/>
      <c r="F349" s="25"/>
      <c r="G349" s="26">
        <f>G350+G419+G424+G432+G463+G473+G556</f>
        <v>7987533</v>
      </c>
      <c r="H349" s="26">
        <f>H350+H419+H424+H432+H463+H473+H556</f>
        <v>3813545</v>
      </c>
      <c r="I349" s="51"/>
      <c r="J349" s="122"/>
    </row>
    <row r="350" s="6" customFormat="1" ht="12" spans="1:10">
      <c r="A350" s="27" t="s">
        <v>859</v>
      </c>
      <c r="B350" s="20"/>
      <c r="C350" s="20"/>
      <c r="D350" s="20"/>
      <c r="E350" s="20"/>
      <c r="F350" s="21"/>
      <c r="G350" s="28">
        <f>SUM(G351:G418)</f>
        <v>1481072</v>
      </c>
      <c r="H350" s="28">
        <f>SUM(H351:H418)</f>
        <v>974972</v>
      </c>
      <c r="I350" s="28"/>
      <c r="J350" s="80"/>
    </row>
    <row r="351" s="4" customFormat="1" ht="24" spans="1:10">
      <c r="A351" s="29">
        <f>A348+1</f>
        <v>331</v>
      </c>
      <c r="B351" s="75" t="s">
        <v>860</v>
      </c>
      <c r="C351" s="104" t="s">
        <v>16</v>
      </c>
      <c r="D351" s="75" t="s">
        <v>861</v>
      </c>
      <c r="E351" s="31" t="s">
        <v>28</v>
      </c>
      <c r="F351" s="29" t="s">
        <v>44</v>
      </c>
      <c r="G351" s="29">
        <v>150000</v>
      </c>
      <c r="H351" s="29">
        <v>50000</v>
      </c>
      <c r="I351" s="30" t="s">
        <v>375</v>
      </c>
      <c r="J351" s="31"/>
    </row>
    <row r="352" s="4" customFormat="1" ht="24" spans="1:10">
      <c r="A352" s="29">
        <f>A351+1</f>
        <v>332</v>
      </c>
      <c r="B352" s="75" t="s">
        <v>862</v>
      </c>
      <c r="C352" s="31" t="s">
        <v>16</v>
      </c>
      <c r="D352" s="30" t="s">
        <v>863</v>
      </c>
      <c r="E352" s="31" t="s">
        <v>719</v>
      </c>
      <c r="F352" s="29" t="s">
        <v>424</v>
      </c>
      <c r="G352" s="29">
        <v>100000</v>
      </c>
      <c r="H352" s="29">
        <v>70000</v>
      </c>
      <c r="I352" s="30" t="s">
        <v>375</v>
      </c>
      <c r="J352" s="31"/>
    </row>
    <row r="353" s="4" customFormat="1" ht="24" spans="1:10">
      <c r="A353" s="29">
        <f t="shared" ref="A353:A386" si="15">A352+1</f>
        <v>333</v>
      </c>
      <c r="B353" s="75" t="s">
        <v>864</v>
      </c>
      <c r="C353" s="31" t="s">
        <v>16</v>
      </c>
      <c r="D353" s="75" t="s">
        <v>865</v>
      </c>
      <c r="E353" s="31" t="s">
        <v>110</v>
      </c>
      <c r="F353" s="29" t="s">
        <v>648</v>
      </c>
      <c r="G353" s="29">
        <v>78000</v>
      </c>
      <c r="H353" s="29">
        <v>55000</v>
      </c>
      <c r="I353" s="30" t="s">
        <v>375</v>
      </c>
      <c r="J353" s="31"/>
    </row>
    <row r="354" s="4" customFormat="1" ht="24" spans="1:10">
      <c r="A354" s="29">
        <f t="shared" si="15"/>
        <v>334</v>
      </c>
      <c r="B354" s="75" t="s">
        <v>866</v>
      </c>
      <c r="C354" s="31" t="s">
        <v>16</v>
      </c>
      <c r="D354" s="30" t="s">
        <v>867</v>
      </c>
      <c r="E354" s="31" t="s">
        <v>23</v>
      </c>
      <c r="F354" s="29" t="s">
        <v>49</v>
      </c>
      <c r="G354" s="29">
        <v>65000</v>
      </c>
      <c r="H354" s="29">
        <v>35000</v>
      </c>
      <c r="I354" s="30" t="s">
        <v>239</v>
      </c>
      <c r="J354" s="31"/>
    </row>
    <row r="355" s="3" customFormat="1" ht="24" spans="1:10">
      <c r="A355" s="29">
        <f t="shared" si="15"/>
        <v>335</v>
      </c>
      <c r="B355" s="75" t="s">
        <v>868</v>
      </c>
      <c r="C355" s="31" t="s">
        <v>16</v>
      </c>
      <c r="D355" s="75" t="s">
        <v>869</v>
      </c>
      <c r="E355" s="31" t="s">
        <v>110</v>
      </c>
      <c r="F355" s="29" t="s">
        <v>500</v>
      </c>
      <c r="G355" s="29">
        <v>60000</v>
      </c>
      <c r="H355" s="29">
        <v>30000</v>
      </c>
      <c r="I355" s="30" t="s">
        <v>375</v>
      </c>
      <c r="J355" s="31"/>
    </row>
    <row r="356" s="4" customFormat="1" ht="24" spans="1:10">
      <c r="A356" s="29">
        <f t="shared" si="15"/>
        <v>336</v>
      </c>
      <c r="B356" s="75" t="s">
        <v>870</v>
      </c>
      <c r="C356" s="31" t="s">
        <v>16</v>
      </c>
      <c r="D356" s="75" t="s">
        <v>871</v>
      </c>
      <c r="E356" s="31" t="s">
        <v>23</v>
      </c>
      <c r="F356" s="119" t="s">
        <v>70</v>
      </c>
      <c r="G356" s="29">
        <v>50000</v>
      </c>
      <c r="H356" s="29">
        <v>40000</v>
      </c>
      <c r="I356" s="30" t="s">
        <v>144</v>
      </c>
      <c r="J356" s="31"/>
    </row>
    <row r="357" s="4" customFormat="1" ht="24" spans="1:10">
      <c r="A357" s="29">
        <f t="shared" si="15"/>
        <v>337</v>
      </c>
      <c r="B357" s="75" t="s">
        <v>872</v>
      </c>
      <c r="C357" s="104" t="s">
        <v>16</v>
      </c>
      <c r="D357" s="75" t="s">
        <v>873</v>
      </c>
      <c r="E357" s="31" t="s">
        <v>28</v>
      </c>
      <c r="F357" s="29" t="s">
        <v>223</v>
      </c>
      <c r="G357" s="29">
        <v>50000</v>
      </c>
      <c r="H357" s="29">
        <v>40000</v>
      </c>
      <c r="I357" s="30" t="s">
        <v>874</v>
      </c>
      <c r="J357" s="31"/>
    </row>
    <row r="358" s="4" customFormat="1" ht="24" spans="1:10">
      <c r="A358" s="29">
        <f t="shared" si="15"/>
        <v>338</v>
      </c>
      <c r="B358" s="75" t="s">
        <v>875</v>
      </c>
      <c r="C358" s="31" t="s">
        <v>16</v>
      </c>
      <c r="D358" s="75" t="s">
        <v>876</v>
      </c>
      <c r="E358" s="31" t="s">
        <v>23</v>
      </c>
      <c r="F358" s="29" t="s">
        <v>611</v>
      </c>
      <c r="G358" s="29">
        <v>50000</v>
      </c>
      <c r="H358" s="29">
        <v>20000</v>
      </c>
      <c r="I358" s="30" t="s">
        <v>375</v>
      </c>
      <c r="J358" s="31"/>
    </row>
    <row r="359" s="4" customFormat="1" ht="24" spans="1:10">
      <c r="A359" s="29">
        <f t="shared" si="15"/>
        <v>339</v>
      </c>
      <c r="B359" s="30" t="s">
        <v>877</v>
      </c>
      <c r="C359" s="31" t="s">
        <v>16</v>
      </c>
      <c r="D359" s="30" t="s">
        <v>878</v>
      </c>
      <c r="E359" s="31" t="s">
        <v>719</v>
      </c>
      <c r="F359" s="29" t="s">
        <v>457</v>
      </c>
      <c r="G359" s="29">
        <v>50000</v>
      </c>
      <c r="H359" s="29">
        <v>45000</v>
      </c>
      <c r="I359" s="30" t="s">
        <v>879</v>
      </c>
      <c r="J359" s="29"/>
    </row>
    <row r="360" s="4" customFormat="1" ht="24" spans="1:10">
      <c r="A360" s="29">
        <f t="shared" si="15"/>
        <v>340</v>
      </c>
      <c r="B360" s="75" t="s">
        <v>880</v>
      </c>
      <c r="C360" s="31" t="s">
        <v>16</v>
      </c>
      <c r="D360" s="120" t="s">
        <v>881</v>
      </c>
      <c r="E360" s="31" t="s">
        <v>33</v>
      </c>
      <c r="F360" s="29" t="s">
        <v>124</v>
      </c>
      <c r="G360" s="29">
        <v>44500</v>
      </c>
      <c r="H360" s="29">
        <v>44500</v>
      </c>
      <c r="I360" s="30" t="s">
        <v>882</v>
      </c>
      <c r="J360" s="31"/>
    </row>
    <row r="361" s="4" customFormat="1" ht="24" spans="1:10">
      <c r="A361" s="29">
        <f t="shared" si="15"/>
        <v>341</v>
      </c>
      <c r="B361" s="78" t="s">
        <v>883</v>
      </c>
      <c r="C361" s="104" t="s">
        <v>16</v>
      </c>
      <c r="D361" s="56" t="s">
        <v>884</v>
      </c>
      <c r="E361" s="33" t="s">
        <v>885</v>
      </c>
      <c r="F361" s="35" t="s">
        <v>492</v>
      </c>
      <c r="G361" s="35">
        <v>40000</v>
      </c>
      <c r="H361" s="35">
        <v>20000</v>
      </c>
      <c r="I361" s="56" t="s">
        <v>886</v>
      </c>
      <c r="J361" s="31"/>
    </row>
    <row r="362" s="4" customFormat="1" ht="24" spans="1:10">
      <c r="A362" s="29">
        <f t="shared" si="15"/>
        <v>342</v>
      </c>
      <c r="B362" s="75" t="s">
        <v>887</v>
      </c>
      <c r="C362" s="31" t="s">
        <v>16</v>
      </c>
      <c r="D362" s="30" t="s">
        <v>888</v>
      </c>
      <c r="E362" s="121" t="s">
        <v>212</v>
      </c>
      <c r="F362" s="29" t="s">
        <v>492</v>
      </c>
      <c r="G362" s="29">
        <v>39600</v>
      </c>
      <c r="H362" s="29">
        <v>11000</v>
      </c>
      <c r="I362" s="30" t="s">
        <v>889</v>
      </c>
      <c r="J362" s="31"/>
    </row>
    <row r="363" s="4" customFormat="1" ht="24" spans="1:10">
      <c r="A363" s="29">
        <f t="shared" si="15"/>
        <v>343</v>
      </c>
      <c r="B363" s="75" t="s">
        <v>890</v>
      </c>
      <c r="C363" s="31" t="s">
        <v>16</v>
      </c>
      <c r="D363" s="30" t="s">
        <v>891</v>
      </c>
      <c r="E363" s="121" t="s">
        <v>33</v>
      </c>
      <c r="F363" s="119" t="s">
        <v>500</v>
      </c>
      <c r="G363" s="29">
        <v>39200</v>
      </c>
      <c r="H363" s="29">
        <v>8200</v>
      </c>
      <c r="I363" s="30" t="s">
        <v>889</v>
      </c>
      <c r="J363" s="29"/>
    </row>
    <row r="364" s="4" customFormat="1" ht="24" customHeight="1" spans="1:10">
      <c r="A364" s="29">
        <f t="shared" si="15"/>
        <v>344</v>
      </c>
      <c r="B364" s="75" t="s">
        <v>892</v>
      </c>
      <c r="C364" s="31" t="s">
        <v>16</v>
      </c>
      <c r="D364" s="30" t="s">
        <v>893</v>
      </c>
      <c r="E364" s="31" t="s">
        <v>33</v>
      </c>
      <c r="F364" s="119" t="s">
        <v>500</v>
      </c>
      <c r="G364" s="29">
        <v>35000</v>
      </c>
      <c r="H364" s="29">
        <v>10000</v>
      </c>
      <c r="I364" s="30" t="s">
        <v>375</v>
      </c>
      <c r="J364" s="31"/>
    </row>
    <row r="365" s="4" customFormat="1" ht="24" spans="1:10">
      <c r="A365" s="29">
        <f t="shared" si="15"/>
        <v>345</v>
      </c>
      <c r="B365" s="75" t="s">
        <v>894</v>
      </c>
      <c r="C365" s="31" t="s">
        <v>16</v>
      </c>
      <c r="D365" s="30" t="s">
        <v>895</v>
      </c>
      <c r="E365" s="31" t="s">
        <v>28</v>
      </c>
      <c r="F365" s="29" t="s">
        <v>49</v>
      </c>
      <c r="G365" s="29">
        <v>34542</v>
      </c>
      <c r="H365" s="29">
        <v>14542</v>
      </c>
      <c r="I365" s="30" t="s">
        <v>239</v>
      </c>
      <c r="J365" s="29"/>
    </row>
    <row r="366" s="4" customFormat="1" ht="24" spans="1:10">
      <c r="A366" s="29">
        <f t="shared" si="15"/>
        <v>346</v>
      </c>
      <c r="B366" s="75" t="s">
        <v>896</v>
      </c>
      <c r="C366" s="31" t="s">
        <v>16</v>
      </c>
      <c r="D366" s="30" t="s">
        <v>897</v>
      </c>
      <c r="E366" s="31" t="s">
        <v>28</v>
      </c>
      <c r="F366" s="119" t="s">
        <v>322</v>
      </c>
      <c r="G366" s="29">
        <v>34000</v>
      </c>
      <c r="H366" s="29">
        <v>34000</v>
      </c>
      <c r="I366" s="30" t="s">
        <v>889</v>
      </c>
      <c r="J366" s="29"/>
    </row>
    <row r="367" s="4" customFormat="1" ht="24" spans="1:10">
      <c r="A367" s="29">
        <f t="shared" si="15"/>
        <v>347</v>
      </c>
      <c r="B367" s="75" t="s">
        <v>898</v>
      </c>
      <c r="C367" s="31" t="s">
        <v>16</v>
      </c>
      <c r="D367" s="30" t="s">
        <v>899</v>
      </c>
      <c r="E367" s="31" t="s">
        <v>719</v>
      </c>
      <c r="F367" s="29" t="s">
        <v>543</v>
      </c>
      <c r="G367" s="29">
        <v>30000</v>
      </c>
      <c r="H367" s="29">
        <v>5000</v>
      </c>
      <c r="I367" s="30" t="s">
        <v>375</v>
      </c>
      <c r="J367" s="31"/>
    </row>
    <row r="368" s="4" customFormat="1" ht="24" spans="1:10">
      <c r="A368" s="29">
        <f t="shared" si="15"/>
        <v>348</v>
      </c>
      <c r="B368" s="75" t="s">
        <v>900</v>
      </c>
      <c r="C368" s="31" t="s">
        <v>16</v>
      </c>
      <c r="D368" s="75" t="s">
        <v>901</v>
      </c>
      <c r="E368" s="31" t="s">
        <v>18</v>
      </c>
      <c r="F368" s="29" t="s">
        <v>73</v>
      </c>
      <c r="G368" s="29">
        <v>26000</v>
      </c>
      <c r="H368" s="29">
        <v>16000</v>
      </c>
      <c r="I368" s="30" t="s">
        <v>20</v>
      </c>
      <c r="J368" s="29"/>
    </row>
    <row r="369" s="4" customFormat="1" ht="24" spans="1:10">
      <c r="A369" s="29">
        <f t="shared" si="15"/>
        <v>349</v>
      </c>
      <c r="B369" s="75" t="s">
        <v>902</v>
      </c>
      <c r="C369" s="31" t="s">
        <v>16</v>
      </c>
      <c r="D369" s="75" t="s">
        <v>903</v>
      </c>
      <c r="E369" s="31" t="s">
        <v>33</v>
      </c>
      <c r="F369" s="29" t="s">
        <v>124</v>
      </c>
      <c r="G369" s="29">
        <v>25000</v>
      </c>
      <c r="H369" s="29">
        <v>25000</v>
      </c>
      <c r="I369" s="30" t="s">
        <v>904</v>
      </c>
      <c r="J369" s="31"/>
    </row>
    <row r="370" s="4" customFormat="1" ht="24" spans="1:10">
      <c r="A370" s="29">
        <f t="shared" si="15"/>
        <v>350</v>
      </c>
      <c r="B370" s="75" t="s">
        <v>905</v>
      </c>
      <c r="C370" s="31" t="s">
        <v>16</v>
      </c>
      <c r="D370" s="75" t="s">
        <v>906</v>
      </c>
      <c r="E370" s="31" t="s">
        <v>719</v>
      </c>
      <c r="F370" s="29" t="s">
        <v>19</v>
      </c>
      <c r="G370" s="29">
        <v>130000</v>
      </c>
      <c r="H370" s="29">
        <v>100000</v>
      </c>
      <c r="I370" s="30" t="s">
        <v>375</v>
      </c>
      <c r="J370" s="31"/>
    </row>
    <row r="371" s="4" customFormat="1" ht="24" spans="1:10">
      <c r="A371" s="29">
        <f t="shared" si="15"/>
        <v>351</v>
      </c>
      <c r="B371" s="78" t="s">
        <v>907</v>
      </c>
      <c r="C371" s="104" t="s">
        <v>16</v>
      </c>
      <c r="D371" s="56" t="s">
        <v>908</v>
      </c>
      <c r="E371" s="33" t="s">
        <v>333</v>
      </c>
      <c r="F371" s="35" t="s">
        <v>223</v>
      </c>
      <c r="G371" s="35">
        <v>20000</v>
      </c>
      <c r="H371" s="35">
        <v>10000</v>
      </c>
      <c r="I371" s="56" t="s">
        <v>909</v>
      </c>
      <c r="J371" s="33"/>
    </row>
    <row r="372" s="4" customFormat="1" ht="24" spans="1:10">
      <c r="A372" s="29">
        <f t="shared" si="15"/>
        <v>352</v>
      </c>
      <c r="B372" s="30" t="s">
        <v>910</v>
      </c>
      <c r="C372" s="104" t="s">
        <v>16</v>
      </c>
      <c r="D372" s="48" t="s">
        <v>911</v>
      </c>
      <c r="E372" s="31" t="s">
        <v>23</v>
      </c>
      <c r="F372" s="29" t="s">
        <v>90</v>
      </c>
      <c r="G372" s="29">
        <v>15500</v>
      </c>
      <c r="H372" s="29">
        <v>15500</v>
      </c>
      <c r="I372" s="55" t="s">
        <v>95</v>
      </c>
      <c r="J372" s="97"/>
    </row>
    <row r="373" s="4" customFormat="1" ht="24" spans="1:10">
      <c r="A373" s="29">
        <f t="shared" si="15"/>
        <v>353</v>
      </c>
      <c r="B373" s="75" t="s">
        <v>912</v>
      </c>
      <c r="C373" s="31" t="s">
        <v>51</v>
      </c>
      <c r="D373" s="30" t="s">
        <v>913</v>
      </c>
      <c r="E373" s="121" t="s">
        <v>914</v>
      </c>
      <c r="F373" s="119" t="s">
        <v>322</v>
      </c>
      <c r="G373" s="29">
        <v>15000</v>
      </c>
      <c r="H373" s="29">
        <v>15000</v>
      </c>
      <c r="I373" s="30" t="s">
        <v>889</v>
      </c>
      <c r="J373" s="31"/>
    </row>
    <row r="374" s="4" customFormat="1" ht="24" spans="1:10">
      <c r="A374" s="29">
        <f t="shared" si="15"/>
        <v>354</v>
      </c>
      <c r="B374" s="75" t="s">
        <v>915</v>
      </c>
      <c r="C374" s="31" t="s">
        <v>16</v>
      </c>
      <c r="D374" s="75" t="s">
        <v>916</v>
      </c>
      <c r="E374" s="31" t="s">
        <v>110</v>
      </c>
      <c r="F374" s="29" t="s">
        <v>500</v>
      </c>
      <c r="G374" s="29">
        <v>15000</v>
      </c>
      <c r="H374" s="29">
        <v>5000</v>
      </c>
      <c r="I374" s="30" t="s">
        <v>112</v>
      </c>
      <c r="J374" s="31"/>
    </row>
    <row r="375" s="4" customFormat="1" ht="24" spans="1:10">
      <c r="A375" s="29">
        <f t="shared" si="15"/>
        <v>355</v>
      </c>
      <c r="B375" s="75" t="s">
        <v>917</v>
      </c>
      <c r="C375" s="31" t="s">
        <v>16</v>
      </c>
      <c r="D375" s="30" t="s">
        <v>918</v>
      </c>
      <c r="E375" s="31" t="s">
        <v>23</v>
      </c>
      <c r="F375" s="29" t="s">
        <v>90</v>
      </c>
      <c r="G375" s="29">
        <v>15000</v>
      </c>
      <c r="H375" s="29">
        <v>15000</v>
      </c>
      <c r="I375" s="30" t="s">
        <v>95</v>
      </c>
      <c r="J375" s="29"/>
    </row>
    <row r="376" s="4" customFormat="1" ht="24" spans="1:10">
      <c r="A376" s="29">
        <f t="shared" si="15"/>
        <v>356</v>
      </c>
      <c r="B376" s="75" t="s">
        <v>919</v>
      </c>
      <c r="C376" s="31" t="s">
        <v>16</v>
      </c>
      <c r="D376" s="30" t="s">
        <v>920</v>
      </c>
      <c r="E376" s="31" t="s">
        <v>33</v>
      </c>
      <c r="F376" s="29" t="s">
        <v>90</v>
      </c>
      <c r="G376" s="29">
        <v>13800</v>
      </c>
      <c r="H376" s="29">
        <v>13800</v>
      </c>
      <c r="I376" s="30" t="s">
        <v>375</v>
      </c>
      <c r="J376" s="31"/>
    </row>
    <row r="377" s="4" customFormat="1" ht="24" spans="1:10">
      <c r="A377" s="29">
        <f t="shared" si="15"/>
        <v>357</v>
      </c>
      <c r="B377" s="75" t="s">
        <v>921</v>
      </c>
      <c r="C377" s="104" t="s">
        <v>16</v>
      </c>
      <c r="D377" s="75" t="s">
        <v>922</v>
      </c>
      <c r="E377" s="31" t="s">
        <v>28</v>
      </c>
      <c r="F377" s="29" t="s">
        <v>111</v>
      </c>
      <c r="G377" s="29">
        <v>12350</v>
      </c>
      <c r="H377" s="29">
        <v>12350</v>
      </c>
      <c r="I377" s="30" t="s">
        <v>95</v>
      </c>
      <c r="J377" s="31"/>
    </row>
    <row r="378" s="4" customFormat="1" ht="24" spans="1:10">
      <c r="A378" s="29">
        <f t="shared" si="15"/>
        <v>358</v>
      </c>
      <c r="B378" s="75" t="s">
        <v>923</v>
      </c>
      <c r="C378" s="31" t="s">
        <v>16</v>
      </c>
      <c r="D378" s="30" t="s">
        <v>924</v>
      </c>
      <c r="E378" s="31" t="s">
        <v>89</v>
      </c>
      <c r="F378" s="29" t="s">
        <v>49</v>
      </c>
      <c r="G378" s="29">
        <v>12000</v>
      </c>
      <c r="H378" s="29">
        <v>10000</v>
      </c>
      <c r="I378" s="30" t="s">
        <v>375</v>
      </c>
      <c r="J378" s="31"/>
    </row>
    <row r="379" s="4" customFormat="1" ht="24" spans="1:10">
      <c r="A379" s="29">
        <f t="shared" si="15"/>
        <v>359</v>
      </c>
      <c r="B379" s="75" t="s">
        <v>925</v>
      </c>
      <c r="C379" s="31" t="s">
        <v>16</v>
      </c>
      <c r="D379" s="75" t="s">
        <v>926</v>
      </c>
      <c r="E379" s="31" t="s">
        <v>33</v>
      </c>
      <c r="F379" s="29" t="s">
        <v>90</v>
      </c>
      <c r="G379" s="29">
        <v>11000</v>
      </c>
      <c r="H379" s="29">
        <v>11000</v>
      </c>
      <c r="I379" s="30" t="s">
        <v>375</v>
      </c>
      <c r="J379" s="31"/>
    </row>
    <row r="380" s="4" customFormat="1" ht="24" spans="1:10">
      <c r="A380" s="29">
        <f t="shared" si="15"/>
        <v>360</v>
      </c>
      <c r="B380" s="75" t="s">
        <v>927</v>
      </c>
      <c r="C380" s="31" t="s">
        <v>16</v>
      </c>
      <c r="D380" s="30" t="s">
        <v>928</v>
      </c>
      <c r="E380" s="121" t="s">
        <v>177</v>
      </c>
      <c r="F380" s="29" t="s">
        <v>90</v>
      </c>
      <c r="G380" s="29">
        <v>10000</v>
      </c>
      <c r="H380" s="29">
        <v>10000</v>
      </c>
      <c r="I380" s="30" t="s">
        <v>929</v>
      </c>
      <c r="J380" s="29"/>
    </row>
    <row r="381" s="4" customFormat="1" ht="24" spans="1:10">
      <c r="A381" s="29">
        <f t="shared" si="15"/>
        <v>361</v>
      </c>
      <c r="B381" s="78" t="s">
        <v>930</v>
      </c>
      <c r="C381" s="104" t="s">
        <v>16</v>
      </c>
      <c r="D381" s="56" t="s">
        <v>931</v>
      </c>
      <c r="E381" s="33" t="s">
        <v>333</v>
      </c>
      <c r="F381" s="35" t="s">
        <v>90</v>
      </c>
      <c r="G381" s="35">
        <v>10000</v>
      </c>
      <c r="H381" s="35">
        <v>10000</v>
      </c>
      <c r="I381" s="56" t="s">
        <v>95</v>
      </c>
      <c r="J381" s="35"/>
    </row>
    <row r="382" s="4" customFormat="1" ht="24" spans="1:10">
      <c r="A382" s="29">
        <f t="shared" si="15"/>
        <v>362</v>
      </c>
      <c r="B382" s="75" t="s">
        <v>932</v>
      </c>
      <c r="C382" s="31" t="s">
        <v>16</v>
      </c>
      <c r="D382" s="75" t="s">
        <v>933</v>
      </c>
      <c r="E382" s="31" t="s">
        <v>110</v>
      </c>
      <c r="F382" s="29" t="s">
        <v>429</v>
      </c>
      <c r="G382" s="29">
        <v>10000</v>
      </c>
      <c r="H382" s="29">
        <v>5000</v>
      </c>
      <c r="I382" s="30" t="s">
        <v>112</v>
      </c>
      <c r="J382" s="31"/>
    </row>
    <row r="383" s="4" customFormat="1" ht="24" spans="1:10">
      <c r="A383" s="29">
        <f t="shared" si="15"/>
        <v>363</v>
      </c>
      <c r="B383" s="78" t="s">
        <v>934</v>
      </c>
      <c r="C383" s="104" t="s">
        <v>16</v>
      </c>
      <c r="D383" s="56" t="s">
        <v>935</v>
      </c>
      <c r="E383" s="33" t="s">
        <v>333</v>
      </c>
      <c r="F383" s="35" t="s">
        <v>90</v>
      </c>
      <c r="G383" s="35">
        <v>10000</v>
      </c>
      <c r="H383" s="35">
        <v>10000</v>
      </c>
      <c r="I383" s="56" t="s">
        <v>936</v>
      </c>
      <c r="J383" s="33"/>
    </row>
    <row r="384" s="4" customFormat="1" ht="24" spans="1:10">
      <c r="A384" s="29">
        <f t="shared" si="15"/>
        <v>364</v>
      </c>
      <c r="B384" s="75" t="s">
        <v>937</v>
      </c>
      <c r="C384" s="31" t="s">
        <v>16</v>
      </c>
      <c r="D384" s="30" t="s">
        <v>938</v>
      </c>
      <c r="E384" s="31" t="s">
        <v>23</v>
      </c>
      <c r="F384" s="29" t="s">
        <v>429</v>
      </c>
      <c r="G384" s="29">
        <v>10000</v>
      </c>
      <c r="H384" s="29">
        <v>5000</v>
      </c>
      <c r="I384" s="30" t="s">
        <v>144</v>
      </c>
      <c r="J384" s="31"/>
    </row>
    <row r="385" s="4" customFormat="1" ht="24" spans="1:10">
      <c r="A385" s="29">
        <f t="shared" si="15"/>
        <v>365</v>
      </c>
      <c r="B385" s="123" t="s">
        <v>939</v>
      </c>
      <c r="C385" s="124" t="s">
        <v>16</v>
      </c>
      <c r="D385" s="123" t="s">
        <v>940</v>
      </c>
      <c r="E385" s="124" t="s">
        <v>89</v>
      </c>
      <c r="F385" s="125" t="s">
        <v>24</v>
      </c>
      <c r="G385" s="126">
        <v>8500</v>
      </c>
      <c r="H385" s="126">
        <v>3500</v>
      </c>
      <c r="I385" s="130" t="s">
        <v>91</v>
      </c>
      <c r="J385" s="31"/>
    </row>
    <row r="386" s="4" customFormat="1" ht="24" spans="1:10">
      <c r="A386" s="29">
        <f t="shared" si="15"/>
        <v>366</v>
      </c>
      <c r="B386" s="30" t="s">
        <v>941</v>
      </c>
      <c r="C386" s="31" t="s">
        <v>16</v>
      </c>
      <c r="D386" s="30" t="s">
        <v>942</v>
      </c>
      <c r="E386" s="31" t="s">
        <v>719</v>
      </c>
      <c r="F386" s="29" t="s">
        <v>217</v>
      </c>
      <c r="G386" s="29">
        <v>8000</v>
      </c>
      <c r="H386" s="29">
        <v>8000</v>
      </c>
      <c r="I386" s="30" t="s">
        <v>112</v>
      </c>
      <c r="J386" s="58"/>
    </row>
    <row r="387" s="4" customFormat="1" ht="24" spans="1:10">
      <c r="A387" s="29">
        <f t="shared" ref="A387:A418" si="16">A386+1</f>
        <v>367</v>
      </c>
      <c r="B387" s="75" t="s">
        <v>943</v>
      </c>
      <c r="C387" s="104" t="s">
        <v>16</v>
      </c>
      <c r="D387" s="75" t="s">
        <v>944</v>
      </c>
      <c r="E387" s="31" t="s">
        <v>28</v>
      </c>
      <c r="F387" s="29" t="s">
        <v>322</v>
      </c>
      <c r="G387" s="29">
        <v>8000</v>
      </c>
      <c r="H387" s="29">
        <v>8000</v>
      </c>
      <c r="I387" s="30" t="s">
        <v>375</v>
      </c>
      <c r="J387" s="31"/>
    </row>
    <row r="388" s="4" customFormat="1" ht="24" spans="1:10">
      <c r="A388" s="29">
        <f t="shared" si="16"/>
        <v>368</v>
      </c>
      <c r="B388" s="75" t="s">
        <v>945</v>
      </c>
      <c r="C388" s="31" t="s">
        <v>16</v>
      </c>
      <c r="D388" s="75" t="s">
        <v>946</v>
      </c>
      <c r="E388" s="31" t="s">
        <v>83</v>
      </c>
      <c r="F388" s="29" t="s">
        <v>90</v>
      </c>
      <c r="G388" s="29">
        <v>8000</v>
      </c>
      <c r="H388" s="29">
        <v>8000</v>
      </c>
      <c r="I388" s="30" t="s">
        <v>84</v>
      </c>
      <c r="J388" s="31"/>
    </row>
    <row r="389" s="4" customFormat="1" ht="24" spans="1:10">
      <c r="A389" s="29">
        <f t="shared" si="16"/>
        <v>369</v>
      </c>
      <c r="B389" s="75" t="s">
        <v>947</v>
      </c>
      <c r="C389" s="104" t="s">
        <v>16</v>
      </c>
      <c r="D389" s="75" t="s">
        <v>948</v>
      </c>
      <c r="E389" s="31" t="s">
        <v>23</v>
      </c>
      <c r="F389" s="29" t="s">
        <v>159</v>
      </c>
      <c r="G389" s="29">
        <v>6500</v>
      </c>
      <c r="H389" s="29">
        <v>6500</v>
      </c>
      <c r="I389" s="30" t="s">
        <v>144</v>
      </c>
      <c r="J389" s="31"/>
    </row>
    <row r="390" s="4" customFormat="1" ht="24" customHeight="1" spans="1:10">
      <c r="A390" s="29">
        <f t="shared" si="16"/>
        <v>370</v>
      </c>
      <c r="B390" s="30" t="s">
        <v>949</v>
      </c>
      <c r="C390" s="31" t="s">
        <v>16</v>
      </c>
      <c r="D390" s="30" t="s">
        <v>950</v>
      </c>
      <c r="E390" s="31" t="s">
        <v>89</v>
      </c>
      <c r="F390" s="29" t="s">
        <v>90</v>
      </c>
      <c r="G390" s="29">
        <v>6000</v>
      </c>
      <c r="H390" s="29">
        <v>6000</v>
      </c>
      <c r="I390" s="30" t="s">
        <v>91</v>
      </c>
      <c r="J390" s="31"/>
    </row>
    <row r="391" s="4" customFormat="1" ht="36" spans="1:10">
      <c r="A391" s="29">
        <f t="shared" si="16"/>
        <v>371</v>
      </c>
      <c r="B391" s="30" t="s">
        <v>951</v>
      </c>
      <c r="C391" s="31" t="s">
        <v>16</v>
      </c>
      <c r="D391" s="30" t="s">
        <v>952</v>
      </c>
      <c r="E391" s="31" t="s">
        <v>110</v>
      </c>
      <c r="F391" s="29" t="s">
        <v>90</v>
      </c>
      <c r="G391" s="29">
        <v>6000</v>
      </c>
      <c r="H391" s="29">
        <v>6000</v>
      </c>
      <c r="I391" s="30" t="s">
        <v>953</v>
      </c>
      <c r="J391" s="58"/>
    </row>
    <row r="392" s="4" customFormat="1" ht="24" spans="1:10">
      <c r="A392" s="29">
        <f t="shared" si="16"/>
        <v>372</v>
      </c>
      <c r="B392" s="123" t="s">
        <v>954</v>
      </c>
      <c r="C392" s="124" t="s">
        <v>16</v>
      </c>
      <c r="D392" s="123" t="s">
        <v>955</v>
      </c>
      <c r="E392" s="124" t="s">
        <v>719</v>
      </c>
      <c r="F392" s="125" t="s">
        <v>79</v>
      </c>
      <c r="G392" s="126">
        <v>6000</v>
      </c>
      <c r="H392" s="126">
        <v>6000</v>
      </c>
      <c r="I392" s="130" t="s">
        <v>956</v>
      </c>
      <c r="J392" s="31"/>
    </row>
    <row r="393" s="4" customFormat="1" ht="24" spans="1:10">
      <c r="A393" s="29">
        <f t="shared" si="16"/>
        <v>373</v>
      </c>
      <c r="B393" s="123" t="s">
        <v>957</v>
      </c>
      <c r="C393" s="124" t="s">
        <v>51</v>
      </c>
      <c r="D393" s="123" t="s">
        <v>958</v>
      </c>
      <c r="E393" s="124" t="s">
        <v>719</v>
      </c>
      <c r="F393" s="125" t="s">
        <v>959</v>
      </c>
      <c r="G393" s="126">
        <v>6000</v>
      </c>
      <c r="H393" s="126">
        <v>6000</v>
      </c>
      <c r="I393" s="130" t="s">
        <v>956</v>
      </c>
      <c r="J393" s="31"/>
    </row>
    <row r="394" s="4" customFormat="1" ht="24" spans="1:10">
      <c r="A394" s="29">
        <f t="shared" si="16"/>
        <v>374</v>
      </c>
      <c r="B394" s="75" t="s">
        <v>960</v>
      </c>
      <c r="C394" s="31" t="s">
        <v>16</v>
      </c>
      <c r="D394" s="75" t="s">
        <v>961</v>
      </c>
      <c r="E394" s="31" t="s">
        <v>216</v>
      </c>
      <c r="F394" s="29" t="s">
        <v>70</v>
      </c>
      <c r="G394" s="29">
        <v>6000</v>
      </c>
      <c r="H394" s="29">
        <v>5000</v>
      </c>
      <c r="I394" s="30" t="s">
        <v>300</v>
      </c>
      <c r="J394" s="31"/>
    </row>
    <row r="395" s="4" customFormat="1" ht="24" spans="1:10">
      <c r="A395" s="29">
        <f t="shared" si="16"/>
        <v>375</v>
      </c>
      <c r="B395" s="75" t="s">
        <v>962</v>
      </c>
      <c r="C395" s="31" t="s">
        <v>16</v>
      </c>
      <c r="D395" s="30" t="s">
        <v>963</v>
      </c>
      <c r="E395" s="121" t="s">
        <v>914</v>
      </c>
      <c r="F395" s="119" t="s">
        <v>322</v>
      </c>
      <c r="G395" s="29">
        <v>6000</v>
      </c>
      <c r="H395" s="29">
        <v>6000</v>
      </c>
      <c r="I395" s="30" t="s">
        <v>964</v>
      </c>
      <c r="J395" s="29"/>
    </row>
    <row r="396" s="4" customFormat="1" ht="24" spans="1:10">
      <c r="A396" s="29">
        <f t="shared" si="16"/>
        <v>376</v>
      </c>
      <c r="B396" s="30" t="s">
        <v>965</v>
      </c>
      <c r="C396" s="31" t="s">
        <v>16</v>
      </c>
      <c r="D396" s="30" t="s">
        <v>966</v>
      </c>
      <c r="E396" s="31" t="s">
        <v>18</v>
      </c>
      <c r="F396" s="29" t="s">
        <v>90</v>
      </c>
      <c r="G396" s="29">
        <v>6000</v>
      </c>
      <c r="H396" s="29">
        <v>6000</v>
      </c>
      <c r="I396" s="30" t="s">
        <v>20</v>
      </c>
      <c r="J396" s="31"/>
    </row>
    <row r="397" s="4" customFormat="1" ht="24" spans="1:10">
      <c r="A397" s="29">
        <f t="shared" si="16"/>
        <v>377</v>
      </c>
      <c r="B397" s="30" t="s">
        <v>967</v>
      </c>
      <c r="C397" s="31" t="s">
        <v>16</v>
      </c>
      <c r="D397" s="30" t="s">
        <v>968</v>
      </c>
      <c r="E397" s="31" t="s">
        <v>23</v>
      </c>
      <c r="F397" s="29" t="s">
        <v>79</v>
      </c>
      <c r="G397" s="29">
        <v>5500</v>
      </c>
      <c r="H397" s="29">
        <v>5500</v>
      </c>
      <c r="I397" s="30" t="s">
        <v>889</v>
      </c>
      <c r="J397" s="58"/>
    </row>
    <row r="398" s="4" customFormat="1" ht="24" spans="1:10">
      <c r="A398" s="29">
        <f t="shared" si="16"/>
        <v>378</v>
      </c>
      <c r="B398" s="75" t="s">
        <v>969</v>
      </c>
      <c r="C398" s="31" t="s">
        <v>16</v>
      </c>
      <c r="D398" s="75" t="s">
        <v>970</v>
      </c>
      <c r="E398" s="31" t="s">
        <v>23</v>
      </c>
      <c r="F398" s="119" t="s">
        <v>223</v>
      </c>
      <c r="G398" s="29">
        <v>5100</v>
      </c>
      <c r="H398" s="29">
        <v>4100</v>
      </c>
      <c r="I398" s="30" t="s">
        <v>144</v>
      </c>
      <c r="J398" s="31"/>
    </row>
    <row r="399" s="4" customFormat="1" ht="24" spans="1:10">
      <c r="A399" s="29">
        <f t="shared" si="16"/>
        <v>379</v>
      </c>
      <c r="B399" s="75" t="s">
        <v>971</v>
      </c>
      <c r="C399" s="104" t="s">
        <v>16</v>
      </c>
      <c r="D399" s="30" t="s">
        <v>972</v>
      </c>
      <c r="E399" s="31" t="s">
        <v>94</v>
      </c>
      <c r="F399" s="29" t="s">
        <v>322</v>
      </c>
      <c r="G399" s="29">
        <v>5000</v>
      </c>
      <c r="H399" s="29">
        <v>5000</v>
      </c>
      <c r="I399" s="30" t="s">
        <v>973</v>
      </c>
      <c r="J399" s="31"/>
    </row>
    <row r="400" s="4" customFormat="1" ht="24" spans="1:10">
      <c r="A400" s="29">
        <f t="shared" si="16"/>
        <v>380</v>
      </c>
      <c r="B400" s="123" t="s">
        <v>974</v>
      </c>
      <c r="C400" s="124" t="s">
        <v>16</v>
      </c>
      <c r="D400" s="123" t="s">
        <v>975</v>
      </c>
      <c r="E400" s="124" t="s">
        <v>89</v>
      </c>
      <c r="F400" s="125" t="s">
        <v>44</v>
      </c>
      <c r="G400" s="126">
        <v>5000</v>
      </c>
      <c r="H400" s="126">
        <v>2000</v>
      </c>
      <c r="I400" s="130" t="s">
        <v>91</v>
      </c>
      <c r="J400" s="31"/>
    </row>
    <row r="401" s="4" customFormat="1" ht="24" spans="1:10">
      <c r="A401" s="29">
        <f t="shared" si="16"/>
        <v>381</v>
      </c>
      <c r="B401" s="75" t="s">
        <v>976</v>
      </c>
      <c r="C401" s="104" t="s">
        <v>16</v>
      </c>
      <c r="D401" s="75" t="s">
        <v>977</v>
      </c>
      <c r="E401" s="31" t="s">
        <v>28</v>
      </c>
      <c r="F401" s="29" t="s">
        <v>322</v>
      </c>
      <c r="G401" s="29">
        <v>5000</v>
      </c>
      <c r="H401" s="29">
        <v>5000</v>
      </c>
      <c r="I401" s="30" t="s">
        <v>375</v>
      </c>
      <c r="J401" s="31"/>
    </row>
    <row r="402" s="4" customFormat="1" ht="24" spans="1:10">
      <c r="A402" s="29">
        <f t="shared" si="16"/>
        <v>382</v>
      </c>
      <c r="B402" s="30" t="s">
        <v>978</v>
      </c>
      <c r="C402" s="31" t="s">
        <v>16</v>
      </c>
      <c r="D402" s="30" t="s">
        <v>979</v>
      </c>
      <c r="E402" s="31" t="s">
        <v>18</v>
      </c>
      <c r="F402" s="29" t="s">
        <v>90</v>
      </c>
      <c r="G402" s="29">
        <v>5000</v>
      </c>
      <c r="H402" s="29">
        <v>5000</v>
      </c>
      <c r="I402" s="30" t="s">
        <v>980</v>
      </c>
      <c r="J402" s="31"/>
    </row>
    <row r="403" s="4" customFormat="1" ht="24" spans="1:10">
      <c r="A403" s="29">
        <f t="shared" si="16"/>
        <v>383</v>
      </c>
      <c r="B403" s="75" t="s">
        <v>981</v>
      </c>
      <c r="C403" s="31" t="s">
        <v>16</v>
      </c>
      <c r="D403" s="30" t="s">
        <v>982</v>
      </c>
      <c r="E403" s="31" t="s">
        <v>719</v>
      </c>
      <c r="F403" s="29" t="s">
        <v>482</v>
      </c>
      <c r="G403" s="29">
        <v>5000</v>
      </c>
      <c r="H403" s="29">
        <v>3000</v>
      </c>
      <c r="I403" s="30" t="s">
        <v>375</v>
      </c>
      <c r="J403" s="31"/>
    </row>
    <row r="404" s="4" customFormat="1" ht="24" spans="1:10">
      <c r="A404" s="29">
        <f t="shared" si="16"/>
        <v>384</v>
      </c>
      <c r="B404" s="75" t="s">
        <v>983</v>
      </c>
      <c r="C404" s="31" t="s">
        <v>16</v>
      </c>
      <c r="D404" s="30" t="s">
        <v>984</v>
      </c>
      <c r="E404" s="31" t="s">
        <v>33</v>
      </c>
      <c r="F404" s="29" t="s">
        <v>90</v>
      </c>
      <c r="G404" s="29">
        <v>5000</v>
      </c>
      <c r="H404" s="29">
        <v>5000</v>
      </c>
      <c r="I404" s="30" t="s">
        <v>25</v>
      </c>
      <c r="J404" s="29"/>
    </row>
    <row r="405" s="4" customFormat="1" ht="36" spans="1:10">
      <c r="A405" s="29">
        <f t="shared" si="16"/>
        <v>385</v>
      </c>
      <c r="B405" s="75" t="s">
        <v>985</v>
      </c>
      <c r="C405" s="104" t="s">
        <v>16</v>
      </c>
      <c r="D405" s="30" t="s">
        <v>986</v>
      </c>
      <c r="E405" s="31" t="s">
        <v>23</v>
      </c>
      <c r="F405" s="29" t="s">
        <v>90</v>
      </c>
      <c r="G405" s="29">
        <v>5000</v>
      </c>
      <c r="H405" s="29">
        <v>5000</v>
      </c>
      <c r="I405" s="30" t="s">
        <v>987</v>
      </c>
      <c r="J405" s="31"/>
    </row>
    <row r="406" s="4" customFormat="1" ht="24" customHeight="1" spans="1:10">
      <c r="A406" s="29">
        <f t="shared" si="16"/>
        <v>386</v>
      </c>
      <c r="B406" s="75" t="s">
        <v>988</v>
      </c>
      <c r="C406" s="31" t="s">
        <v>16</v>
      </c>
      <c r="D406" s="30" t="s">
        <v>989</v>
      </c>
      <c r="E406" s="31" t="s">
        <v>89</v>
      </c>
      <c r="F406" s="29" t="s">
        <v>90</v>
      </c>
      <c r="G406" s="29">
        <v>4500</v>
      </c>
      <c r="H406" s="29">
        <v>4500</v>
      </c>
      <c r="I406" s="30" t="s">
        <v>375</v>
      </c>
      <c r="J406" s="31"/>
    </row>
    <row r="407" s="4" customFormat="1" ht="24" customHeight="1" spans="1:10">
      <c r="A407" s="29">
        <f t="shared" si="16"/>
        <v>387</v>
      </c>
      <c r="B407" s="75" t="s">
        <v>990</v>
      </c>
      <c r="C407" s="104" t="s">
        <v>16</v>
      </c>
      <c r="D407" s="30" t="s">
        <v>991</v>
      </c>
      <c r="E407" s="31" t="s">
        <v>712</v>
      </c>
      <c r="F407" s="29" t="s">
        <v>90</v>
      </c>
      <c r="G407" s="29">
        <v>4500</v>
      </c>
      <c r="H407" s="29">
        <v>4500</v>
      </c>
      <c r="I407" s="30" t="s">
        <v>218</v>
      </c>
      <c r="J407" s="31"/>
    </row>
    <row r="408" s="4" customFormat="1" ht="24" customHeight="1" spans="1:10">
      <c r="A408" s="29">
        <f t="shared" si="16"/>
        <v>388</v>
      </c>
      <c r="B408" s="75" t="s">
        <v>992</v>
      </c>
      <c r="C408" s="31" t="s">
        <v>16</v>
      </c>
      <c r="D408" s="30" t="s">
        <v>993</v>
      </c>
      <c r="E408" s="31" t="s">
        <v>28</v>
      </c>
      <c r="F408" s="29" t="s">
        <v>79</v>
      </c>
      <c r="G408" s="29">
        <v>4000</v>
      </c>
      <c r="H408" s="29">
        <v>4000</v>
      </c>
      <c r="I408" s="30" t="s">
        <v>994</v>
      </c>
      <c r="J408" s="31"/>
    </row>
    <row r="409" s="4" customFormat="1" ht="24" customHeight="1" spans="1:10">
      <c r="A409" s="29">
        <f t="shared" si="16"/>
        <v>389</v>
      </c>
      <c r="B409" s="75" t="s">
        <v>995</v>
      </c>
      <c r="C409" s="31" t="s">
        <v>16</v>
      </c>
      <c r="D409" s="30" t="s">
        <v>996</v>
      </c>
      <c r="E409" s="31" t="s">
        <v>110</v>
      </c>
      <c r="F409" s="29" t="s">
        <v>124</v>
      </c>
      <c r="G409" s="29">
        <v>3980</v>
      </c>
      <c r="H409" s="29">
        <v>3980</v>
      </c>
      <c r="I409" s="30" t="s">
        <v>997</v>
      </c>
      <c r="J409" s="31"/>
    </row>
    <row r="410" s="4" customFormat="1" ht="24" customHeight="1" spans="1:10">
      <c r="A410" s="29">
        <f t="shared" si="16"/>
        <v>390</v>
      </c>
      <c r="B410" s="75" t="s">
        <v>998</v>
      </c>
      <c r="C410" s="31" t="s">
        <v>16</v>
      </c>
      <c r="D410" s="30" t="s">
        <v>999</v>
      </c>
      <c r="E410" s="31" t="s">
        <v>719</v>
      </c>
      <c r="F410" s="29" t="s">
        <v>223</v>
      </c>
      <c r="G410" s="29">
        <v>3800</v>
      </c>
      <c r="H410" s="29">
        <v>2300</v>
      </c>
      <c r="I410" s="30" t="s">
        <v>1000</v>
      </c>
      <c r="J410" s="31"/>
    </row>
    <row r="411" s="4" customFormat="1" ht="24" customHeight="1" spans="1:10">
      <c r="A411" s="29">
        <f t="shared" si="16"/>
        <v>391</v>
      </c>
      <c r="B411" s="75" t="s">
        <v>1001</v>
      </c>
      <c r="C411" s="31" t="s">
        <v>16</v>
      </c>
      <c r="D411" s="75" t="s">
        <v>1002</v>
      </c>
      <c r="E411" s="31" t="s">
        <v>177</v>
      </c>
      <c r="F411" s="29" t="s">
        <v>79</v>
      </c>
      <c r="G411" s="29">
        <v>3500</v>
      </c>
      <c r="H411" s="29">
        <v>3500</v>
      </c>
      <c r="I411" s="30" t="s">
        <v>242</v>
      </c>
      <c r="J411" s="31"/>
    </row>
    <row r="412" s="4" customFormat="1" ht="24" customHeight="1" spans="1:10">
      <c r="A412" s="29">
        <f t="shared" si="16"/>
        <v>392</v>
      </c>
      <c r="B412" s="75" t="s">
        <v>1003</v>
      </c>
      <c r="C412" s="104" t="s">
        <v>16</v>
      </c>
      <c r="D412" s="30" t="s">
        <v>1004</v>
      </c>
      <c r="E412" s="31" t="s">
        <v>719</v>
      </c>
      <c r="F412" s="29" t="s">
        <v>492</v>
      </c>
      <c r="G412" s="29">
        <v>3000</v>
      </c>
      <c r="H412" s="29">
        <v>1000</v>
      </c>
      <c r="I412" s="30" t="s">
        <v>1005</v>
      </c>
      <c r="J412" s="31"/>
    </row>
    <row r="413" s="4" customFormat="1" ht="24" customHeight="1" spans="1:10">
      <c r="A413" s="29">
        <f t="shared" si="16"/>
        <v>393</v>
      </c>
      <c r="B413" s="123" t="s">
        <v>1006</v>
      </c>
      <c r="C413" s="124" t="s">
        <v>16</v>
      </c>
      <c r="D413" s="123" t="s">
        <v>1007</v>
      </c>
      <c r="E413" s="124" t="s">
        <v>94</v>
      </c>
      <c r="F413" s="125" t="s">
        <v>90</v>
      </c>
      <c r="G413" s="126">
        <v>3000</v>
      </c>
      <c r="H413" s="126">
        <v>3000</v>
      </c>
      <c r="I413" s="130" t="s">
        <v>100</v>
      </c>
      <c r="J413" s="31"/>
    </row>
    <row r="414" s="4" customFormat="1" ht="24" customHeight="1" spans="1:10">
      <c r="A414" s="29">
        <f t="shared" si="16"/>
        <v>394</v>
      </c>
      <c r="B414" s="123" t="s">
        <v>1008</v>
      </c>
      <c r="C414" s="124" t="s">
        <v>16</v>
      </c>
      <c r="D414" s="123" t="s">
        <v>1009</v>
      </c>
      <c r="E414" s="124" t="s">
        <v>719</v>
      </c>
      <c r="F414" s="125" t="s">
        <v>1010</v>
      </c>
      <c r="G414" s="126">
        <v>3000</v>
      </c>
      <c r="H414" s="126">
        <v>2000</v>
      </c>
      <c r="I414" s="130" t="s">
        <v>956</v>
      </c>
      <c r="J414" s="31"/>
    </row>
    <row r="415" s="4" customFormat="1" ht="24" customHeight="1" spans="1:10">
      <c r="A415" s="29">
        <f t="shared" si="16"/>
        <v>395</v>
      </c>
      <c r="B415" s="75" t="s">
        <v>1011</v>
      </c>
      <c r="C415" s="104" t="s">
        <v>16</v>
      </c>
      <c r="D415" s="30" t="s">
        <v>1012</v>
      </c>
      <c r="E415" s="31" t="s">
        <v>110</v>
      </c>
      <c r="F415" s="29" t="s">
        <v>322</v>
      </c>
      <c r="G415" s="29">
        <v>3000</v>
      </c>
      <c r="H415" s="29">
        <v>3000</v>
      </c>
      <c r="I415" s="30" t="s">
        <v>1005</v>
      </c>
      <c r="J415" s="31"/>
    </row>
    <row r="416" s="4" customFormat="1" ht="24" customHeight="1" spans="1:10">
      <c r="A416" s="29">
        <f t="shared" si="16"/>
        <v>396</v>
      </c>
      <c r="B416" s="75" t="s">
        <v>1013</v>
      </c>
      <c r="C416" s="31" t="s">
        <v>16</v>
      </c>
      <c r="D416" s="75" t="s">
        <v>1014</v>
      </c>
      <c r="E416" s="31" t="s">
        <v>181</v>
      </c>
      <c r="F416" s="29" t="s">
        <v>90</v>
      </c>
      <c r="G416" s="29">
        <v>3000</v>
      </c>
      <c r="H416" s="29">
        <v>3000</v>
      </c>
      <c r="I416" s="30" t="s">
        <v>289</v>
      </c>
      <c r="J416" s="31"/>
    </row>
    <row r="417" s="4" customFormat="1" ht="24" customHeight="1" spans="1:10">
      <c r="A417" s="29">
        <f t="shared" si="16"/>
        <v>397</v>
      </c>
      <c r="B417" s="123" t="s">
        <v>1015</v>
      </c>
      <c r="C417" s="124" t="s">
        <v>16</v>
      </c>
      <c r="D417" s="123" t="s">
        <v>1016</v>
      </c>
      <c r="E417" s="124" t="s">
        <v>89</v>
      </c>
      <c r="F417" s="125" t="s">
        <v>90</v>
      </c>
      <c r="G417" s="126">
        <v>2100</v>
      </c>
      <c r="H417" s="126">
        <v>2100</v>
      </c>
      <c r="I417" s="130" t="s">
        <v>91</v>
      </c>
      <c r="J417" s="31"/>
    </row>
    <row r="418" s="4" customFormat="1" ht="24" customHeight="1" spans="1:10">
      <c r="A418" s="29">
        <f t="shared" si="16"/>
        <v>398</v>
      </c>
      <c r="B418" s="123" t="s">
        <v>1017</v>
      </c>
      <c r="C418" s="124" t="s">
        <v>16</v>
      </c>
      <c r="D418" s="123" t="s">
        <v>1018</v>
      </c>
      <c r="E418" s="124" t="s">
        <v>914</v>
      </c>
      <c r="F418" s="125" t="s">
        <v>90</v>
      </c>
      <c r="G418" s="126">
        <v>2600</v>
      </c>
      <c r="H418" s="126">
        <v>2600</v>
      </c>
      <c r="I418" s="130" t="s">
        <v>889</v>
      </c>
      <c r="J418" s="31"/>
    </row>
    <row r="419" s="6" customFormat="1" ht="12" spans="1:10">
      <c r="A419" s="27" t="s">
        <v>1019</v>
      </c>
      <c r="B419" s="20"/>
      <c r="C419" s="20"/>
      <c r="D419" s="20"/>
      <c r="E419" s="20"/>
      <c r="F419" s="21"/>
      <c r="G419" s="28">
        <f>SUM(G420:G423)</f>
        <v>190000</v>
      </c>
      <c r="H419" s="28">
        <f>SUM(H420:H423)</f>
        <v>84000</v>
      </c>
      <c r="I419" s="28"/>
      <c r="J419" s="80"/>
    </row>
    <row r="420" s="4" customFormat="1" ht="24" customHeight="1" spans="1:10">
      <c r="A420" s="29">
        <f>A418+1</f>
        <v>399</v>
      </c>
      <c r="B420" s="127" t="s">
        <v>1020</v>
      </c>
      <c r="C420" s="31" t="s">
        <v>16</v>
      </c>
      <c r="D420" s="30" t="s">
        <v>1021</v>
      </c>
      <c r="E420" s="31" t="s">
        <v>33</v>
      </c>
      <c r="F420" s="29" t="s">
        <v>1022</v>
      </c>
      <c r="G420" s="29">
        <v>100000</v>
      </c>
      <c r="H420" s="29">
        <v>45000</v>
      </c>
      <c r="I420" s="30" t="s">
        <v>1023</v>
      </c>
      <c r="J420" s="31"/>
    </row>
    <row r="421" s="4" customFormat="1" ht="24" customHeight="1" spans="1:10">
      <c r="A421" s="29">
        <f t="shared" ref="A421:A423" si="17">A420+1</f>
        <v>400</v>
      </c>
      <c r="B421" s="127" t="s">
        <v>1024</v>
      </c>
      <c r="C421" s="31" t="s">
        <v>16</v>
      </c>
      <c r="D421" s="30" t="s">
        <v>1025</v>
      </c>
      <c r="E421" s="31" t="s">
        <v>1026</v>
      </c>
      <c r="F421" s="29" t="s">
        <v>1022</v>
      </c>
      <c r="G421" s="29">
        <v>30000</v>
      </c>
      <c r="H421" s="29">
        <v>9000</v>
      </c>
      <c r="I421" s="30" t="s">
        <v>1027</v>
      </c>
      <c r="J421" s="31"/>
    </row>
    <row r="422" s="4" customFormat="1" ht="24" customHeight="1" spans="1:10">
      <c r="A422" s="29">
        <f t="shared" si="17"/>
        <v>401</v>
      </c>
      <c r="B422" s="127" t="s">
        <v>1028</v>
      </c>
      <c r="C422" s="31" t="s">
        <v>16</v>
      </c>
      <c r="D422" s="30" t="s">
        <v>1029</v>
      </c>
      <c r="E422" s="31" t="s">
        <v>1030</v>
      </c>
      <c r="F422" s="29" t="s">
        <v>1022</v>
      </c>
      <c r="G422" s="29">
        <v>30000</v>
      </c>
      <c r="H422" s="29">
        <v>15000</v>
      </c>
      <c r="I422" s="30" t="s">
        <v>1027</v>
      </c>
      <c r="J422" s="31"/>
    </row>
    <row r="423" s="4" customFormat="1" ht="24" customHeight="1" spans="1:10">
      <c r="A423" s="29">
        <f t="shared" si="17"/>
        <v>402</v>
      </c>
      <c r="B423" s="127" t="s">
        <v>1031</v>
      </c>
      <c r="C423" s="31" t="s">
        <v>16</v>
      </c>
      <c r="D423" s="30" t="s">
        <v>1032</v>
      </c>
      <c r="E423" s="31" t="s">
        <v>1033</v>
      </c>
      <c r="F423" s="29" t="s">
        <v>1022</v>
      </c>
      <c r="G423" s="29">
        <v>30000</v>
      </c>
      <c r="H423" s="29">
        <v>15000</v>
      </c>
      <c r="I423" s="30" t="s">
        <v>1027</v>
      </c>
      <c r="J423" s="31"/>
    </row>
    <row r="424" s="6" customFormat="1" ht="12" spans="1:10">
      <c r="A424" s="27" t="s">
        <v>1034</v>
      </c>
      <c r="B424" s="20"/>
      <c r="C424" s="20"/>
      <c r="D424" s="20"/>
      <c r="E424" s="20"/>
      <c r="F424" s="21"/>
      <c r="G424" s="28">
        <f>SUM(G425:G431)</f>
        <v>33300</v>
      </c>
      <c r="H424" s="28">
        <f>SUM(H425:H431)</f>
        <v>30300</v>
      </c>
      <c r="I424" s="28"/>
      <c r="J424" s="28"/>
    </row>
    <row r="425" s="4" customFormat="1" ht="24" customHeight="1" spans="1:10">
      <c r="A425" s="29">
        <f>A423+1</f>
        <v>403</v>
      </c>
      <c r="B425" s="30" t="s">
        <v>1035</v>
      </c>
      <c r="C425" s="128" t="s">
        <v>16</v>
      </c>
      <c r="D425" s="30" t="s">
        <v>1036</v>
      </c>
      <c r="E425" s="31" t="s">
        <v>33</v>
      </c>
      <c r="F425" s="129" t="s">
        <v>49</v>
      </c>
      <c r="G425" s="29">
        <v>13000</v>
      </c>
      <c r="H425" s="29">
        <v>10000</v>
      </c>
      <c r="I425" s="30" t="s">
        <v>1037</v>
      </c>
      <c r="J425" s="31"/>
    </row>
    <row r="426" s="4" customFormat="1" ht="24" customHeight="1" spans="1:10">
      <c r="A426" s="29">
        <f>A425+1</f>
        <v>404</v>
      </c>
      <c r="B426" s="30" t="s">
        <v>1038</v>
      </c>
      <c r="C426" s="128" t="s">
        <v>16</v>
      </c>
      <c r="D426" s="30" t="s">
        <v>1039</v>
      </c>
      <c r="E426" s="31" t="s">
        <v>33</v>
      </c>
      <c r="F426" s="129" t="s">
        <v>90</v>
      </c>
      <c r="G426" s="29">
        <v>5500</v>
      </c>
      <c r="H426" s="29">
        <v>5500</v>
      </c>
      <c r="I426" s="30" t="s">
        <v>1037</v>
      </c>
      <c r="J426" s="31"/>
    </row>
    <row r="427" s="4" customFormat="1" ht="24" customHeight="1" spans="1:10">
      <c r="A427" s="29">
        <f t="shared" ref="A427:A431" si="18">A426+1</f>
        <v>405</v>
      </c>
      <c r="B427" s="30" t="s">
        <v>1040</v>
      </c>
      <c r="C427" s="31" t="s">
        <v>16</v>
      </c>
      <c r="D427" s="30" t="s">
        <v>1041</v>
      </c>
      <c r="E427" s="31" t="s">
        <v>1042</v>
      </c>
      <c r="F427" s="29" t="s">
        <v>90</v>
      </c>
      <c r="G427" s="29">
        <v>3800</v>
      </c>
      <c r="H427" s="29">
        <v>3800</v>
      </c>
      <c r="I427" s="30" t="s">
        <v>242</v>
      </c>
      <c r="J427" s="58"/>
    </row>
    <row r="428" s="4" customFormat="1" ht="24" customHeight="1" spans="1:10">
      <c r="A428" s="29">
        <f t="shared" si="18"/>
        <v>406</v>
      </c>
      <c r="B428" s="30" t="s">
        <v>1043</v>
      </c>
      <c r="C428" s="31" t="s">
        <v>16</v>
      </c>
      <c r="D428" s="30" t="s">
        <v>1044</v>
      </c>
      <c r="E428" s="31" t="s">
        <v>177</v>
      </c>
      <c r="F428" s="29" t="s">
        <v>90</v>
      </c>
      <c r="G428" s="29">
        <v>3000</v>
      </c>
      <c r="H428" s="29">
        <v>3000</v>
      </c>
      <c r="I428" s="30" t="s">
        <v>242</v>
      </c>
      <c r="J428" s="31"/>
    </row>
    <row r="429" s="4" customFormat="1" ht="24" customHeight="1" spans="1:10">
      <c r="A429" s="29">
        <f t="shared" si="18"/>
        <v>407</v>
      </c>
      <c r="B429" s="30" t="s">
        <v>1045</v>
      </c>
      <c r="C429" s="31" t="s">
        <v>16</v>
      </c>
      <c r="D429" s="30" t="s">
        <v>1046</v>
      </c>
      <c r="E429" s="31" t="s">
        <v>110</v>
      </c>
      <c r="F429" s="29" t="s">
        <v>111</v>
      </c>
      <c r="G429" s="29">
        <v>3000</v>
      </c>
      <c r="H429" s="29">
        <v>3000</v>
      </c>
      <c r="I429" s="30" t="s">
        <v>1047</v>
      </c>
      <c r="J429" s="31"/>
    </row>
    <row r="430" s="4" customFormat="1" ht="24" customHeight="1" spans="1:10">
      <c r="A430" s="29">
        <f t="shared" si="18"/>
        <v>408</v>
      </c>
      <c r="B430" s="30" t="s">
        <v>1048</v>
      </c>
      <c r="C430" s="31" t="s">
        <v>16</v>
      </c>
      <c r="D430" s="30" t="s">
        <v>1049</v>
      </c>
      <c r="E430" s="31" t="s">
        <v>33</v>
      </c>
      <c r="F430" s="29" t="s">
        <v>159</v>
      </c>
      <c r="G430" s="29">
        <v>3000</v>
      </c>
      <c r="H430" s="29">
        <v>3000</v>
      </c>
      <c r="I430" s="30" t="s">
        <v>1050</v>
      </c>
      <c r="J430" s="31"/>
    </row>
    <row r="431" s="4" customFormat="1" ht="24" customHeight="1" spans="1:10">
      <c r="A431" s="29">
        <f t="shared" si="18"/>
        <v>409</v>
      </c>
      <c r="B431" s="30" t="s">
        <v>1051</v>
      </c>
      <c r="C431" s="31" t="s">
        <v>16</v>
      </c>
      <c r="D431" s="30" t="s">
        <v>1052</v>
      </c>
      <c r="E431" s="31" t="s">
        <v>89</v>
      </c>
      <c r="F431" s="29" t="s">
        <v>90</v>
      </c>
      <c r="G431" s="29">
        <v>2000</v>
      </c>
      <c r="H431" s="29">
        <v>2000</v>
      </c>
      <c r="I431" s="30" t="s">
        <v>91</v>
      </c>
      <c r="J431" s="31"/>
    </row>
    <row r="432" s="6" customFormat="1" ht="12" spans="1:10">
      <c r="A432" s="27" t="s">
        <v>1053</v>
      </c>
      <c r="B432" s="20"/>
      <c r="C432" s="20"/>
      <c r="D432" s="20"/>
      <c r="E432" s="20"/>
      <c r="F432" s="21"/>
      <c r="G432" s="28">
        <f>SUM(G433:G462)</f>
        <v>1473707</v>
      </c>
      <c r="H432" s="28">
        <f>SUM(H433:H462)</f>
        <v>904989</v>
      </c>
      <c r="I432" s="28"/>
      <c r="J432" s="80"/>
    </row>
    <row r="433" s="7" customFormat="1" ht="24" spans="1:10">
      <c r="A433" s="29">
        <f>A431+1</f>
        <v>410</v>
      </c>
      <c r="B433" s="30" t="s">
        <v>1054</v>
      </c>
      <c r="C433" s="31" t="s">
        <v>16</v>
      </c>
      <c r="D433" s="30" t="s">
        <v>1055</v>
      </c>
      <c r="E433" s="31" t="s">
        <v>23</v>
      </c>
      <c r="F433" s="29" t="s">
        <v>24</v>
      </c>
      <c r="G433" s="29">
        <v>200000</v>
      </c>
      <c r="H433" s="29">
        <v>50000</v>
      </c>
      <c r="I433" s="30" t="s">
        <v>889</v>
      </c>
      <c r="J433" s="29"/>
    </row>
    <row r="434" s="4" customFormat="1" ht="24" spans="1:10">
      <c r="A434" s="29">
        <f>A433+1</f>
        <v>411</v>
      </c>
      <c r="B434" s="30" t="s">
        <v>1056</v>
      </c>
      <c r="C434" s="31" t="s">
        <v>16</v>
      </c>
      <c r="D434" s="30" t="s">
        <v>1057</v>
      </c>
      <c r="E434" s="31" t="s">
        <v>719</v>
      </c>
      <c r="F434" s="29" t="s">
        <v>38</v>
      </c>
      <c r="G434" s="29">
        <v>120000</v>
      </c>
      <c r="H434" s="29">
        <v>60000</v>
      </c>
      <c r="I434" s="30" t="s">
        <v>1058</v>
      </c>
      <c r="J434" s="29"/>
    </row>
    <row r="435" s="4" customFormat="1" ht="24" spans="1:10">
      <c r="A435" s="29">
        <f t="shared" ref="A435:A462" si="19">A434+1</f>
        <v>412</v>
      </c>
      <c r="B435" s="30" t="s">
        <v>1059</v>
      </c>
      <c r="C435" s="96" t="s">
        <v>16</v>
      </c>
      <c r="D435" s="30" t="s">
        <v>1060</v>
      </c>
      <c r="E435" s="31" t="s">
        <v>23</v>
      </c>
      <c r="F435" s="29" t="s">
        <v>44</v>
      </c>
      <c r="G435" s="29">
        <v>80000</v>
      </c>
      <c r="H435" s="29">
        <v>30000</v>
      </c>
      <c r="I435" s="30" t="s">
        <v>95</v>
      </c>
      <c r="J435" s="31"/>
    </row>
    <row r="436" s="4" customFormat="1" ht="36" spans="1:10">
      <c r="A436" s="29">
        <f t="shared" si="19"/>
        <v>413</v>
      </c>
      <c r="B436" s="30" t="s">
        <v>1061</v>
      </c>
      <c r="C436" s="31" t="s">
        <v>16</v>
      </c>
      <c r="D436" s="30" t="s">
        <v>1062</v>
      </c>
      <c r="E436" s="31" t="s">
        <v>23</v>
      </c>
      <c r="F436" s="29" t="s">
        <v>90</v>
      </c>
      <c r="G436" s="29">
        <v>80000</v>
      </c>
      <c r="H436" s="29">
        <v>80000</v>
      </c>
      <c r="I436" s="30" t="s">
        <v>1063</v>
      </c>
      <c r="J436" s="29"/>
    </row>
    <row r="437" s="4" customFormat="1" ht="24" spans="1:10">
      <c r="A437" s="29">
        <f t="shared" si="19"/>
        <v>414</v>
      </c>
      <c r="B437" s="30" t="s">
        <v>1064</v>
      </c>
      <c r="C437" s="31" t="s">
        <v>16</v>
      </c>
      <c r="D437" s="30" t="s">
        <v>1065</v>
      </c>
      <c r="E437" s="31" t="s">
        <v>23</v>
      </c>
      <c r="F437" s="29" t="s">
        <v>73</v>
      </c>
      <c r="G437" s="29">
        <v>80000</v>
      </c>
      <c r="H437" s="29">
        <v>60000</v>
      </c>
      <c r="I437" s="30" t="s">
        <v>1066</v>
      </c>
      <c r="J437" s="29"/>
    </row>
    <row r="438" s="4" customFormat="1" ht="24" spans="1:10">
      <c r="A438" s="29">
        <f t="shared" si="19"/>
        <v>415</v>
      </c>
      <c r="B438" s="30" t="s">
        <v>1067</v>
      </c>
      <c r="C438" s="31" t="s">
        <v>16</v>
      </c>
      <c r="D438" s="30" t="s">
        <v>1068</v>
      </c>
      <c r="E438" s="31" t="s">
        <v>23</v>
      </c>
      <c r="F438" s="29" t="s">
        <v>70</v>
      </c>
      <c r="G438" s="29">
        <v>70000</v>
      </c>
      <c r="H438" s="29">
        <v>20000</v>
      </c>
      <c r="I438" s="30" t="s">
        <v>218</v>
      </c>
      <c r="J438" s="31"/>
    </row>
    <row r="439" s="4" customFormat="1" ht="24" spans="1:10">
      <c r="A439" s="29">
        <f t="shared" si="19"/>
        <v>416</v>
      </c>
      <c r="B439" s="30" t="s">
        <v>1069</v>
      </c>
      <c r="C439" s="31" t="s">
        <v>16</v>
      </c>
      <c r="D439" s="30" t="s">
        <v>1070</v>
      </c>
      <c r="E439" s="31" t="s">
        <v>23</v>
      </c>
      <c r="F439" s="29" t="s">
        <v>70</v>
      </c>
      <c r="G439" s="29">
        <v>70000</v>
      </c>
      <c r="H439" s="29">
        <v>30000</v>
      </c>
      <c r="I439" s="30" t="s">
        <v>1071</v>
      </c>
      <c r="J439" s="29"/>
    </row>
    <row r="440" s="4" customFormat="1" ht="24" spans="1:10">
      <c r="A440" s="29">
        <f t="shared" si="19"/>
        <v>417</v>
      </c>
      <c r="B440" s="30" t="s">
        <v>1072</v>
      </c>
      <c r="C440" s="31" t="s">
        <v>16</v>
      </c>
      <c r="D440" s="30" t="s">
        <v>1073</v>
      </c>
      <c r="E440" s="31" t="s">
        <v>719</v>
      </c>
      <c r="F440" s="29" t="s">
        <v>159</v>
      </c>
      <c r="G440" s="29">
        <v>70000</v>
      </c>
      <c r="H440" s="29">
        <v>70000</v>
      </c>
      <c r="I440" s="30" t="s">
        <v>929</v>
      </c>
      <c r="J440" s="29"/>
    </row>
    <row r="441" s="4" customFormat="1" ht="24" spans="1:10">
      <c r="A441" s="29">
        <f t="shared" si="19"/>
        <v>418</v>
      </c>
      <c r="B441" s="30" t="s">
        <v>1074</v>
      </c>
      <c r="C441" s="31" t="s">
        <v>16</v>
      </c>
      <c r="D441" s="30" t="s">
        <v>1075</v>
      </c>
      <c r="E441" s="31" t="s">
        <v>23</v>
      </c>
      <c r="F441" s="29" t="s">
        <v>457</v>
      </c>
      <c r="G441" s="29">
        <v>65000</v>
      </c>
      <c r="H441" s="29">
        <v>35000</v>
      </c>
      <c r="I441" s="30" t="s">
        <v>1076</v>
      </c>
      <c r="J441" s="29"/>
    </row>
    <row r="442" s="4" customFormat="1" ht="24" spans="1:10">
      <c r="A442" s="29">
        <f t="shared" si="19"/>
        <v>419</v>
      </c>
      <c r="B442" s="30" t="s">
        <v>1077</v>
      </c>
      <c r="C442" s="31" t="s">
        <v>16</v>
      </c>
      <c r="D442" s="30" t="s">
        <v>1078</v>
      </c>
      <c r="E442" s="31" t="s">
        <v>23</v>
      </c>
      <c r="F442" s="29" t="s">
        <v>1079</v>
      </c>
      <c r="G442" s="29">
        <v>63197</v>
      </c>
      <c r="H442" s="29">
        <v>43197</v>
      </c>
      <c r="I442" s="30" t="s">
        <v>1080</v>
      </c>
      <c r="J442" s="29"/>
    </row>
    <row r="443" s="4" customFormat="1" ht="24" spans="1:10">
      <c r="A443" s="29">
        <f t="shared" si="19"/>
        <v>420</v>
      </c>
      <c r="B443" s="30" t="s">
        <v>1081</v>
      </c>
      <c r="C443" s="31" t="s">
        <v>16</v>
      </c>
      <c r="D443" s="30" t="s">
        <v>1082</v>
      </c>
      <c r="E443" s="31" t="s">
        <v>23</v>
      </c>
      <c r="F443" s="29" t="s">
        <v>648</v>
      </c>
      <c r="G443" s="29">
        <v>61370</v>
      </c>
      <c r="H443" s="29">
        <v>36822</v>
      </c>
      <c r="I443" s="30" t="s">
        <v>1083</v>
      </c>
      <c r="J443" s="29"/>
    </row>
    <row r="444" s="4" customFormat="1" ht="24" spans="1:10">
      <c r="A444" s="29">
        <f t="shared" si="19"/>
        <v>421</v>
      </c>
      <c r="B444" s="30" t="s">
        <v>1084</v>
      </c>
      <c r="C444" s="31" t="s">
        <v>16</v>
      </c>
      <c r="D444" s="30" t="s">
        <v>1085</v>
      </c>
      <c r="E444" s="31" t="s">
        <v>1086</v>
      </c>
      <c r="F444" s="29" t="s">
        <v>406</v>
      </c>
      <c r="G444" s="29">
        <v>60000</v>
      </c>
      <c r="H444" s="29">
        <v>20000</v>
      </c>
      <c r="I444" s="30" t="s">
        <v>929</v>
      </c>
      <c r="J444" s="29"/>
    </row>
    <row r="445" s="4" customFormat="1" ht="24" spans="1:10">
      <c r="A445" s="29">
        <f t="shared" si="19"/>
        <v>422</v>
      </c>
      <c r="B445" s="30" t="s">
        <v>1087</v>
      </c>
      <c r="C445" s="31" t="s">
        <v>16</v>
      </c>
      <c r="D445" s="30" t="s">
        <v>1088</v>
      </c>
      <c r="E445" s="31" t="s">
        <v>23</v>
      </c>
      <c r="F445" s="29" t="s">
        <v>119</v>
      </c>
      <c r="G445" s="29">
        <v>52000</v>
      </c>
      <c r="H445" s="29">
        <v>52000</v>
      </c>
      <c r="I445" s="30" t="s">
        <v>1089</v>
      </c>
      <c r="J445" s="29"/>
    </row>
    <row r="446" s="4" customFormat="1" ht="24" spans="1:10">
      <c r="A446" s="29">
        <f t="shared" si="19"/>
        <v>423</v>
      </c>
      <c r="B446" s="30" t="s">
        <v>1090</v>
      </c>
      <c r="C446" s="31" t="s">
        <v>16</v>
      </c>
      <c r="D446" s="30" t="s">
        <v>1091</v>
      </c>
      <c r="E446" s="31" t="s">
        <v>1092</v>
      </c>
      <c r="F446" s="29" t="s">
        <v>24</v>
      </c>
      <c r="G446" s="29">
        <v>50000</v>
      </c>
      <c r="H446" s="29">
        <v>30000</v>
      </c>
      <c r="I446" s="30" t="s">
        <v>91</v>
      </c>
      <c r="J446" s="29"/>
    </row>
    <row r="447" s="4" customFormat="1" ht="24" spans="1:10">
      <c r="A447" s="29">
        <f t="shared" si="19"/>
        <v>424</v>
      </c>
      <c r="B447" s="30" t="s">
        <v>1093</v>
      </c>
      <c r="C447" s="31" t="s">
        <v>16</v>
      </c>
      <c r="D447" s="30" t="s">
        <v>1094</v>
      </c>
      <c r="E447" s="31" t="s">
        <v>23</v>
      </c>
      <c r="F447" s="29" t="s">
        <v>79</v>
      </c>
      <c r="G447" s="29">
        <v>38540</v>
      </c>
      <c r="H447" s="29">
        <v>38540</v>
      </c>
      <c r="I447" s="30" t="s">
        <v>1066</v>
      </c>
      <c r="J447" s="29"/>
    </row>
    <row r="448" s="4" customFormat="1" ht="24" spans="1:10">
      <c r="A448" s="29">
        <f t="shared" si="19"/>
        <v>425</v>
      </c>
      <c r="B448" s="30" t="s">
        <v>1095</v>
      </c>
      <c r="C448" s="31" t="s">
        <v>16</v>
      </c>
      <c r="D448" s="30" t="s">
        <v>1096</v>
      </c>
      <c r="E448" s="31" t="s">
        <v>719</v>
      </c>
      <c r="F448" s="29" t="s">
        <v>70</v>
      </c>
      <c r="G448" s="29">
        <v>37300</v>
      </c>
      <c r="H448" s="29">
        <v>25000</v>
      </c>
      <c r="I448" s="30" t="s">
        <v>1071</v>
      </c>
      <c r="J448" s="29"/>
    </row>
    <row r="449" s="4" customFormat="1" ht="24" spans="1:10">
      <c r="A449" s="29">
        <f t="shared" si="19"/>
        <v>426</v>
      </c>
      <c r="B449" s="30" t="s">
        <v>1097</v>
      </c>
      <c r="C449" s="31" t="s">
        <v>16</v>
      </c>
      <c r="D449" s="30" t="s">
        <v>1098</v>
      </c>
      <c r="E449" s="31" t="s">
        <v>1092</v>
      </c>
      <c r="F449" s="29" t="s">
        <v>44</v>
      </c>
      <c r="G449" s="29">
        <v>36000</v>
      </c>
      <c r="H449" s="29">
        <v>21000</v>
      </c>
      <c r="I449" s="30" t="s">
        <v>91</v>
      </c>
      <c r="J449" s="29"/>
    </row>
    <row r="450" s="4" customFormat="1" ht="24" spans="1:10">
      <c r="A450" s="29">
        <f t="shared" si="19"/>
        <v>427</v>
      </c>
      <c r="B450" s="30" t="s">
        <v>1099</v>
      </c>
      <c r="C450" s="31" t="s">
        <v>16</v>
      </c>
      <c r="D450" s="30" t="s">
        <v>1100</v>
      </c>
      <c r="E450" s="31" t="s">
        <v>23</v>
      </c>
      <c r="F450" s="29" t="s">
        <v>119</v>
      </c>
      <c r="G450" s="29">
        <v>30000</v>
      </c>
      <c r="H450" s="29">
        <v>30000</v>
      </c>
      <c r="I450" s="30" t="s">
        <v>1101</v>
      </c>
      <c r="J450" s="29"/>
    </row>
    <row r="451" s="4" customFormat="1" ht="24" spans="1:10">
      <c r="A451" s="29">
        <f t="shared" si="19"/>
        <v>428</v>
      </c>
      <c r="B451" s="30" t="s">
        <v>1102</v>
      </c>
      <c r="C451" s="31" t="s">
        <v>16</v>
      </c>
      <c r="D451" s="30" t="s">
        <v>1103</v>
      </c>
      <c r="E451" s="31" t="s">
        <v>23</v>
      </c>
      <c r="F451" s="29" t="s">
        <v>457</v>
      </c>
      <c r="G451" s="29">
        <v>28870</v>
      </c>
      <c r="H451" s="29">
        <v>20000</v>
      </c>
      <c r="I451" s="30" t="s">
        <v>1080</v>
      </c>
      <c r="J451" s="29"/>
    </row>
    <row r="452" s="4" customFormat="1" ht="24" spans="1:10">
      <c r="A452" s="29">
        <f t="shared" si="19"/>
        <v>429</v>
      </c>
      <c r="B452" s="30" t="s">
        <v>1104</v>
      </c>
      <c r="C452" s="31" t="s">
        <v>16</v>
      </c>
      <c r="D452" s="30" t="s">
        <v>1105</v>
      </c>
      <c r="E452" s="31" t="s">
        <v>23</v>
      </c>
      <c r="F452" s="29" t="s">
        <v>70</v>
      </c>
      <c r="G452" s="29">
        <v>28755</v>
      </c>
      <c r="H452" s="29">
        <v>18755</v>
      </c>
      <c r="I452" s="30" t="s">
        <v>1071</v>
      </c>
      <c r="J452" s="29"/>
    </row>
    <row r="453" s="4" customFormat="1" ht="24" spans="1:10">
      <c r="A453" s="29">
        <f t="shared" si="19"/>
        <v>430</v>
      </c>
      <c r="B453" s="30" t="s">
        <v>1106</v>
      </c>
      <c r="C453" s="31" t="s">
        <v>16</v>
      </c>
      <c r="D453" s="30" t="s">
        <v>1107</v>
      </c>
      <c r="E453" s="31" t="s">
        <v>719</v>
      </c>
      <c r="F453" s="29" t="s">
        <v>70</v>
      </c>
      <c r="G453" s="29">
        <v>25000</v>
      </c>
      <c r="H453" s="29">
        <v>15000</v>
      </c>
      <c r="I453" s="30" t="s">
        <v>1080</v>
      </c>
      <c r="J453" s="29"/>
    </row>
    <row r="454" s="4" customFormat="1" ht="24" spans="1:10">
      <c r="A454" s="29">
        <f t="shared" si="19"/>
        <v>431</v>
      </c>
      <c r="B454" s="30" t="s">
        <v>1108</v>
      </c>
      <c r="C454" s="31" t="s">
        <v>16</v>
      </c>
      <c r="D454" s="30" t="s">
        <v>1109</v>
      </c>
      <c r="E454" s="31" t="s">
        <v>23</v>
      </c>
      <c r="F454" s="29" t="s">
        <v>119</v>
      </c>
      <c r="G454" s="29">
        <v>21500</v>
      </c>
      <c r="H454" s="29">
        <v>21500</v>
      </c>
      <c r="I454" s="30" t="s">
        <v>889</v>
      </c>
      <c r="J454" s="29"/>
    </row>
    <row r="455" s="4" customFormat="1" ht="24" spans="1:10">
      <c r="A455" s="29">
        <f t="shared" si="19"/>
        <v>432</v>
      </c>
      <c r="B455" s="30" t="s">
        <v>1110</v>
      </c>
      <c r="C455" s="31" t="s">
        <v>16</v>
      </c>
      <c r="D455" s="30" t="s">
        <v>1111</v>
      </c>
      <c r="E455" s="31" t="s">
        <v>23</v>
      </c>
      <c r="F455" s="29" t="s">
        <v>217</v>
      </c>
      <c r="G455" s="29">
        <v>21350</v>
      </c>
      <c r="H455" s="29">
        <v>21350</v>
      </c>
      <c r="I455" s="30" t="s">
        <v>889</v>
      </c>
      <c r="J455" s="29"/>
    </row>
    <row r="456" s="4" customFormat="1" ht="24" spans="1:10">
      <c r="A456" s="29">
        <f t="shared" si="19"/>
        <v>433</v>
      </c>
      <c r="B456" s="30" t="s">
        <v>1112</v>
      </c>
      <c r="C456" s="31" t="s">
        <v>16</v>
      </c>
      <c r="D456" s="30" t="s">
        <v>1113</v>
      </c>
      <c r="E456" s="31" t="s">
        <v>23</v>
      </c>
      <c r="F456" s="29" t="s">
        <v>159</v>
      </c>
      <c r="G456" s="29">
        <v>18000</v>
      </c>
      <c r="H456" s="29">
        <v>18000</v>
      </c>
      <c r="I456" s="30" t="s">
        <v>889</v>
      </c>
      <c r="J456" s="29"/>
    </row>
    <row r="457" s="4" customFormat="1" ht="24" spans="1:10">
      <c r="A457" s="29">
        <f t="shared" si="19"/>
        <v>434</v>
      </c>
      <c r="B457" s="30" t="s">
        <v>1114</v>
      </c>
      <c r="C457" s="31" t="s">
        <v>16</v>
      </c>
      <c r="D457" s="30" t="s">
        <v>1115</v>
      </c>
      <c r="E457" s="31" t="s">
        <v>110</v>
      </c>
      <c r="F457" s="29" t="s">
        <v>217</v>
      </c>
      <c r="G457" s="29">
        <v>15275</v>
      </c>
      <c r="H457" s="29">
        <v>15275</v>
      </c>
      <c r="I457" s="30" t="s">
        <v>889</v>
      </c>
      <c r="J457" s="29"/>
    </row>
    <row r="458" s="4" customFormat="1" ht="24" customHeight="1" spans="1:10">
      <c r="A458" s="29">
        <f t="shared" si="19"/>
        <v>435</v>
      </c>
      <c r="B458" s="30" t="s">
        <v>1116</v>
      </c>
      <c r="C458" s="31" t="s">
        <v>16</v>
      </c>
      <c r="D458" s="30" t="s">
        <v>1117</v>
      </c>
      <c r="E458" s="31" t="s">
        <v>23</v>
      </c>
      <c r="F458" s="29" t="s">
        <v>159</v>
      </c>
      <c r="G458" s="29">
        <v>13700</v>
      </c>
      <c r="H458" s="29">
        <v>13700</v>
      </c>
      <c r="I458" s="30" t="s">
        <v>889</v>
      </c>
      <c r="J458" s="29"/>
    </row>
    <row r="459" s="4" customFormat="1" ht="24" customHeight="1" spans="1:10">
      <c r="A459" s="29">
        <f t="shared" si="19"/>
        <v>436</v>
      </c>
      <c r="B459" s="30" t="s">
        <v>1118</v>
      </c>
      <c r="C459" s="31" t="s">
        <v>16</v>
      </c>
      <c r="D459" s="30" t="s">
        <v>1119</v>
      </c>
      <c r="E459" s="31" t="s">
        <v>23</v>
      </c>
      <c r="F459" s="29" t="s">
        <v>70</v>
      </c>
      <c r="G459" s="29">
        <v>13000</v>
      </c>
      <c r="H459" s="29">
        <v>5000</v>
      </c>
      <c r="I459" s="30" t="s">
        <v>1120</v>
      </c>
      <c r="J459" s="29"/>
    </row>
    <row r="460" s="4" customFormat="1" ht="24" customHeight="1" spans="1:10">
      <c r="A460" s="29">
        <f t="shared" si="19"/>
        <v>437</v>
      </c>
      <c r="B460" s="30" t="s">
        <v>1121</v>
      </c>
      <c r="C460" s="31" t="s">
        <v>16</v>
      </c>
      <c r="D460" s="30" t="s">
        <v>1122</v>
      </c>
      <c r="E460" s="31" t="s">
        <v>23</v>
      </c>
      <c r="F460" s="29" t="s">
        <v>124</v>
      </c>
      <c r="G460" s="29">
        <v>9100</v>
      </c>
      <c r="H460" s="29">
        <v>9100</v>
      </c>
      <c r="I460" s="30" t="s">
        <v>889</v>
      </c>
      <c r="J460" s="29"/>
    </row>
    <row r="461" s="4" customFormat="1" ht="24" customHeight="1" spans="1:10">
      <c r="A461" s="29">
        <f t="shared" si="19"/>
        <v>438</v>
      </c>
      <c r="B461" s="30" t="s">
        <v>1123</v>
      </c>
      <c r="C461" s="31" t="s">
        <v>16</v>
      </c>
      <c r="D461" s="30" t="s">
        <v>1124</v>
      </c>
      <c r="E461" s="31" t="s">
        <v>719</v>
      </c>
      <c r="F461" s="29" t="s">
        <v>124</v>
      </c>
      <c r="G461" s="29">
        <v>9000</v>
      </c>
      <c r="H461" s="29">
        <v>9000</v>
      </c>
      <c r="I461" s="30" t="s">
        <v>1083</v>
      </c>
      <c r="J461" s="29"/>
    </row>
    <row r="462" s="4" customFormat="1" ht="24" customHeight="1" spans="1:10">
      <c r="A462" s="29">
        <f t="shared" si="19"/>
        <v>439</v>
      </c>
      <c r="B462" s="30" t="s">
        <v>1125</v>
      </c>
      <c r="C462" s="31" t="s">
        <v>16</v>
      </c>
      <c r="D462" s="30" t="s">
        <v>1126</v>
      </c>
      <c r="E462" s="31" t="s">
        <v>23</v>
      </c>
      <c r="F462" s="29" t="s">
        <v>124</v>
      </c>
      <c r="G462" s="29">
        <v>6750</v>
      </c>
      <c r="H462" s="29">
        <v>6750</v>
      </c>
      <c r="I462" s="30" t="s">
        <v>1083</v>
      </c>
      <c r="J462" s="29"/>
    </row>
    <row r="463" s="6" customFormat="1" ht="12" spans="1:10">
      <c r="A463" s="27" t="s">
        <v>1127</v>
      </c>
      <c r="B463" s="20"/>
      <c r="C463" s="20"/>
      <c r="D463" s="20"/>
      <c r="E463" s="20"/>
      <c r="F463" s="21"/>
      <c r="G463" s="28">
        <f>SUM(G464:G472)</f>
        <v>271818</v>
      </c>
      <c r="H463" s="28">
        <f>SUM(H464:H472)</f>
        <v>56818</v>
      </c>
      <c r="I463" s="28"/>
      <c r="J463" s="80"/>
    </row>
    <row r="464" s="7" customFormat="1" ht="24" customHeight="1" spans="1:10">
      <c r="A464" s="94">
        <f>A462+1</f>
        <v>440</v>
      </c>
      <c r="B464" s="93" t="s">
        <v>1128</v>
      </c>
      <c r="C464" s="94" t="s">
        <v>151</v>
      </c>
      <c r="D464" s="93" t="s">
        <v>1129</v>
      </c>
      <c r="E464" s="131" t="s">
        <v>719</v>
      </c>
      <c r="F464" s="94" t="s">
        <v>1130</v>
      </c>
      <c r="G464" s="94">
        <v>200000</v>
      </c>
      <c r="H464" s="94">
        <v>10000</v>
      </c>
      <c r="I464" s="30" t="s">
        <v>1131</v>
      </c>
      <c r="J464" s="31"/>
    </row>
    <row r="465" s="7" customFormat="1" ht="24" customHeight="1" spans="1:10">
      <c r="A465" s="29">
        <f>A464+1</f>
        <v>441</v>
      </c>
      <c r="B465" s="37" t="s">
        <v>1132</v>
      </c>
      <c r="C465" s="29" t="s">
        <v>151</v>
      </c>
      <c r="D465" s="30" t="s">
        <v>1133</v>
      </c>
      <c r="E465" s="31" t="s">
        <v>1134</v>
      </c>
      <c r="F465" s="29" t="s">
        <v>49</v>
      </c>
      <c r="G465" s="29">
        <v>26000</v>
      </c>
      <c r="H465" s="29">
        <v>11000</v>
      </c>
      <c r="I465" s="30" t="s">
        <v>95</v>
      </c>
      <c r="J465" s="29"/>
    </row>
    <row r="466" s="7" customFormat="1" ht="24" customHeight="1" spans="1:10">
      <c r="A466" s="29">
        <f t="shared" ref="A466:A472" si="20">A465+1</f>
        <v>442</v>
      </c>
      <c r="B466" s="37" t="s">
        <v>1135</v>
      </c>
      <c r="C466" s="29" t="s">
        <v>151</v>
      </c>
      <c r="D466" s="37" t="s">
        <v>1136</v>
      </c>
      <c r="E466" s="31" t="s">
        <v>94</v>
      </c>
      <c r="F466" s="29" t="s">
        <v>49</v>
      </c>
      <c r="G466" s="29">
        <v>15000</v>
      </c>
      <c r="H466" s="29">
        <v>5000</v>
      </c>
      <c r="I466" s="30" t="s">
        <v>100</v>
      </c>
      <c r="J466" s="29"/>
    </row>
    <row r="467" s="7" customFormat="1" ht="24" customHeight="1" spans="1:10">
      <c r="A467" s="29">
        <f t="shared" si="20"/>
        <v>443</v>
      </c>
      <c r="B467" s="30" t="s">
        <v>1137</v>
      </c>
      <c r="C467" s="29" t="s">
        <v>151</v>
      </c>
      <c r="D467" s="37" t="s">
        <v>1138</v>
      </c>
      <c r="E467" s="31" t="s">
        <v>23</v>
      </c>
      <c r="F467" s="29" t="s">
        <v>79</v>
      </c>
      <c r="G467" s="29">
        <v>10018</v>
      </c>
      <c r="H467" s="29">
        <v>10018</v>
      </c>
      <c r="I467" s="30" t="s">
        <v>144</v>
      </c>
      <c r="J467" s="29"/>
    </row>
    <row r="468" s="7" customFormat="1" ht="24" customHeight="1" spans="1:10">
      <c r="A468" s="29">
        <f t="shared" si="20"/>
        <v>444</v>
      </c>
      <c r="B468" s="37" t="s">
        <v>1139</v>
      </c>
      <c r="C468" s="29" t="s">
        <v>336</v>
      </c>
      <c r="D468" s="37" t="s">
        <v>1140</v>
      </c>
      <c r="E468" s="31" t="s">
        <v>33</v>
      </c>
      <c r="F468" s="29" t="s">
        <v>90</v>
      </c>
      <c r="G468" s="29">
        <v>7000</v>
      </c>
      <c r="H468" s="29">
        <v>7000</v>
      </c>
      <c r="I468" s="30" t="s">
        <v>1141</v>
      </c>
      <c r="J468" s="29"/>
    </row>
    <row r="469" s="4" customFormat="1" ht="24" customHeight="1" spans="1:10">
      <c r="A469" s="29">
        <f t="shared" si="20"/>
        <v>445</v>
      </c>
      <c r="B469" s="37" t="s">
        <v>1142</v>
      </c>
      <c r="C469" s="29" t="s">
        <v>151</v>
      </c>
      <c r="D469" s="37" t="s">
        <v>1143</v>
      </c>
      <c r="E469" s="31" t="s">
        <v>33</v>
      </c>
      <c r="F469" s="29" t="s">
        <v>90</v>
      </c>
      <c r="G469" s="29">
        <v>5700</v>
      </c>
      <c r="H469" s="29">
        <v>5700</v>
      </c>
      <c r="I469" s="30" t="s">
        <v>1141</v>
      </c>
      <c r="J469" s="29"/>
    </row>
    <row r="470" s="4" customFormat="1" ht="24" customHeight="1" spans="1:10">
      <c r="A470" s="29">
        <f t="shared" si="20"/>
        <v>446</v>
      </c>
      <c r="B470" s="132" t="s">
        <v>1144</v>
      </c>
      <c r="C470" s="29" t="s">
        <v>151</v>
      </c>
      <c r="D470" s="132" t="s">
        <v>1145</v>
      </c>
      <c r="E470" s="133" t="s">
        <v>23</v>
      </c>
      <c r="F470" s="134" t="s">
        <v>90</v>
      </c>
      <c r="G470" s="134">
        <v>4100</v>
      </c>
      <c r="H470" s="134">
        <v>4100</v>
      </c>
      <c r="I470" s="30" t="s">
        <v>1146</v>
      </c>
      <c r="J470" s="29"/>
    </row>
    <row r="471" s="4" customFormat="1" ht="24" customHeight="1" spans="1:10">
      <c r="A471" s="29">
        <f t="shared" si="20"/>
        <v>447</v>
      </c>
      <c r="B471" s="30" t="s">
        <v>1147</v>
      </c>
      <c r="C471" s="29" t="s">
        <v>151</v>
      </c>
      <c r="D471" s="37" t="s">
        <v>1148</v>
      </c>
      <c r="E471" s="31" t="s">
        <v>110</v>
      </c>
      <c r="F471" s="29" t="s">
        <v>79</v>
      </c>
      <c r="G471" s="29">
        <v>2000</v>
      </c>
      <c r="H471" s="29">
        <v>2000</v>
      </c>
      <c r="I471" s="30" t="s">
        <v>112</v>
      </c>
      <c r="J471" s="29"/>
    </row>
    <row r="472" s="4" customFormat="1" ht="24" customHeight="1" spans="1:10">
      <c r="A472" s="29">
        <f t="shared" si="20"/>
        <v>448</v>
      </c>
      <c r="B472" s="86" t="s">
        <v>1149</v>
      </c>
      <c r="C472" s="29" t="s">
        <v>151</v>
      </c>
      <c r="D472" s="37" t="s">
        <v>1150</v>
      </c>
      <c r="E472" s="31" t="s">
        <v>33</v>
      </c>
      <c r="F472" s="29" t="s">
        <v>90</v>
      </c>
      <c r="G472" s="29">
        <v>2000</v>
      </c>
      <c r="H472" s="29">
        <v>2000</v>
      </c>
      <c r="I472" s="30" t="s">
        <v>1141</v>
      </c>
      <c r="J472" s="29"/>
    </row>
    <row r="473" s="6" customFormat="1" ht="12" spans="1:10">
      <c r="A473" s="27" t="s">
        <v>1151</v>
      </c>
      <c r="B473" s="20"/>
      <c r="C473" s="20"/>
      <c r="D473" s="20"/>
      <c r="E473" s="20"/>
      <c r="F473" s="21"/>
      <c r="G473" s="28">
        <f>SUM(G474:G555)</f>
        <v>3511167</v>
      </c>
      <c r="H473" s="28">
        <f>SUM(H474:H555)</f>
        <v>1247217</v>
      </c>
      <c r="I473" s="28"/>
      <c r="J473" s="80"/>
    </row>
    <row r="474" s="4" customFormat="1" ht="24" spans="1:10">
      <c r="A474" s="29">
        <f>A472+1</f>
        <v>449</v>
      </c>
      <c r="B474" s="30" t="s">
        <v>1152</v>
      </c>
      <c r="C474" s="31" t="s">
        <v>16</v>
      </c>
      <c r="D474" s="30" t="s">
        <v>1153</v>
      </c>
      <c r="E474" s="31" t="s">
        <v>83</v>
      </c>
      <c r="F474" s="38" t="s">
        <v>1154</v>
      </c>
      <c r="G474" s="29">
        <v>650000</v>
      </c>
      <c r="H474" s="29">
        <v>70000</v>
      </c>
      <c r="I474" s="30" t="s">
        <v>1037</v>
      </c>
      <c r="J474" s="31"/>
    </row>
    <row r="475" s="4" customFormat="1" ht="24" spans="1:10">
      <c r="A475" s="29">
        <f>A474+1</f>
        <v>450</v>
      </c>
      <c r="B475" s="30" t="s">
        <v>1155</v>
      </c>
      <c r="C475" s="31" t="s">
        <v>16</v>
      </c>
      <c r="D475" s="30" t="s">
        <v>1156</v>
      </c>
      <c r="E475" s="31" t="s">
        <v>28</v>
      </c>
      <c r="F475" s="38" t="s">
        <v>24</v>
      </c>
      <c r="G475" s="29">
        <v>350000</v>
      </c>
      <c r="H475" s="29">
        <v>50000</v>
      </c>
      <c r="I475" s="30" t="s">
        <v>1037</v>
      </c>
      <c r="J475" s="31"/>
    </row>
    <row r="476" s="4" customFormat="1" ht="24" spans="1:10">
      <c r="A476" s="29">
        <f t="shared" ref="A476:A508" si="21">A475+1</f>
        <v>451</v>
      </c>
      <c r="B476" s="30" t="s">
        <v>1157</v>
      </c>
      <c r="C476" s="31" t="s">
        <v>16</v>
      </c>
      <c r="D476" s="30" t="s">
        <v>1158</v>
      </c>
      <c r="E476" s="31" t="s">
        <v>18</v>
      </c>
      <c r="F476" s="38" t="s">
        <v>24</v>
      </c>
      <c r="G476" s="29">
        <v>300000</v>
      </c>
      <c r="H476" s="29">
        <v>65000</v>
      </c>
      <c r="I476" s="30" t="s">
        <v>1037</v>
      </c>
      <c r="J476" s="31"/>
    </row>
    <row r="477" s="4" customFormat="1" ht="24" spans="1:10">
      <c r="A477" s="29">
        <f t="shared" si="21"/>
        <v>452</v>
      </c>
      <c r="B477" s="30" t="s">
        <v>1159</v>
      </c>
      <c r="C477" s="31" t="s">
        <v>51</v>
      </c>
      <c r="D477" s="30" t="s">
        <v>1160</v>
      </c>
      <c r="E477" s="31" t="s">
        <v>18</v>
      </c>
      <c r="F477" s="38" t="s">
        <v>24</v>
      </c>
      <c r="G477" s="29">
        <v>250000</v>
      </c>
      <c r="H477" s="29">
        <v>50000</v>
      </c>
      <c r="I477" s="30" t="s">
        <v>1037</v>
      </c>
      <c r="J477" s="31"/>
    </row>
    <row r="478" s="4" customFormat="1" ht="24" spans="1:10">
      <c r="A478" s="29">
        <f t="shared" si="21"/>
        <v>453</v>
      </c>
      <c r="B478" s="30" t="s">
        <v>1161</v>
      </c>
      <c r="C478" s="31" t="s">
        <v>16</v>
      </c>
      <c r="D478" s="30" t="s">
        <v>1162</v>
      </c>
      <c r="E478" s="31" t="s">
        <v>719</v>
      </c>
      <c r="F478" s="38" t="s">
        <v>24</v>
      </c>
      <c r="G478" s="29">
        <v>180000</v>
      </c>
      <c r="H478" s="29">
        <v>56000</v>
      </c>
      <c r="I478" s="30" t="s">
        <v>1037</v>
      </c>
      <c r="J478" s="58"/>
    </row>
    <row r="479" s="4" customFormat="1" ht="24" spans="1:10">
      <c r="A479" s="29">
        <f t="shared" si="21"/>
        <v>454</v>
      </c>
      <c r="B479" s="75" t="s">
        <v>1163</v>
      </c>
      <c r="C479" s="31" t="s">
        <v>51</v>
      </c>
      <c r="D479" s="75" t="s">
        <v>1164</v>
      </c>
      <c r="E479" s="31" t="s">
        <v>719</v>
      </c>
      <c r="F479" s="38" t="s">
        <v>44</v>
      </c>
      <c r="G479" s="29">
        <v>150000</v>
      </c>
      <c r="H479" s="29">
        <v>100000</v>
      </c>
      <c r="I479" s="30" t="s">
        <v>1037</v>
      </c>
      <c r="J479" s="29"/>
    </row>
    <row r="480" s="4" customFormat="1" ht="24" spans="1:10">
      <c r="A480" s="29">
        <f t="shared" si="21"/>
        <v>455</v>
      </c>
      <c r="B480" s="30" t="s">
        <v>1165</v>
      </c>
      <c r="C480" s="128" t="s">
        <v>16</v>
      </c>
      <c r="D480" s="30" t="s">
        <v>1166</v>
      </c>
      <c r="E480" s="31" t="s">
        <v>719</v>
      </c>
      <c r="F480" s="38" t="s">
        <v>24</v>
      </c>
      <c r="G480" s="29">
        <v>150000</v>
      </c>
      <c r="H480" s="29">
        <v>70000</v>
      </c>
      <c r="I480" s="30" t="s">
        <v>889</v>
      </c>
      <c r="J480" s="31"/>
    </row>
    <row r="481" s="4" customFormat="1" ht="24" spans="1:10">
      <c r="A481" s="29">
        <f t="shared" si="21"/>
        <v>456</v>
      </c>
      <c r="B481" s="30" t="s">
        <v>1167</v>
      </c>
      <c r="C481" s="128" t="s">
        <v>16</v>
      </c>
      <c r="D481" s="30" t="s">
        <v>1168</v>
      </c>
      <c r="E481" s="31" t="s">
        <v>28</v>
      </c>
      <c r="F481" s="38" t="s">
        <v>1169</v>
      </c>
      <c r="G481" s="29">
        <v>130000</v>
      </c>
      <c r="H481" s="29">
        <v>48750</v>
      </c>
      <c r="I481" s="30" t="s">
        <v>30</v>
      </c>
      <c r="J481" s="31"/>
    </row>
    <row r="482" s="4" customFormat="1" ht="24" spans="1:10">
      <c r="A482" s="29">
        <f t="shared" si="21"/>
        <v>457</v>
      </c>
      <c r="B482" s="135" t="s">
        <v>1170</v>
      </c>
      <c r="C482" s="136" t="s">
        <v>151</v>
      </c>
      <c r="D482" s="135" t="s">
        <v>1171</v>
      </c>
      <c r="E482" s="31" t="s">
        <v>94</v>
      </c>
      <c r="F482" s="38" t="s">
        <v>24</v>
      </c>
      <c r="G482" s="69">
        <v>50000</v>
      </c>
      <c r="H482" s="69">
        <v>20000</v>
      </c>
      <c r="I482" s="30" t="s">
        <v>100</v>
      </c>
      <c r="J482" s="31"/>
    </row>
    <row r="483" s="4" customFormat="1" ht="24" spans="1:10">
      <c r="A483" s="29">
        <f t="shared" si="21"/>
        <v>458</v>
      </c>
      <c r="B483" s="30" t="s">
        <v>1172</v>
      </c>
      <c r="C483" s="29" t="s">
        <v>151</v>
      </c>
      <c r="D483" s="37" t="s">
        <v>1173</v>
      </c>
      <c r="E483" s="31" t="s">
        <v>18</v>
      </c>
      <c r="F483" s="38" t="s">
        <v>24</v>
      </c>
      <c r="G483" s="29">
        <v>50000</v>
      </c>
      <c r="H483" s="29">
        <v>10000</v>
      </c>
      <c r="I483" s="30" t="s">
        <v>1037</v>
      </c>
      <c r="J483" s="31"/>
    </row>
    <row r="484" s="4" customFormat="1" ht="24" spans="1:10">
      <c r="A484" s="29">
        <f t="shared" si="21"/>
        <v>459</v>
      </c>
      <c r="B484" s="30" t="s">
        <v>1174</v>
      </c>
      <c r="C484" s="29" t="s">
        <v>151</v>
      </c>
      <c r="D484" s="86" t="s">
        <v>1175</v>
      </c>
      <c r="E484" s="31" t="s">
        <v>23</v>
      </c>
      <c r="F484" s="38" t="s">
        <v>24</v>
      </c>
      <c r="G484" s="29">
        <v>50000</v>
      </c>
      <c r="H484" s="29">
        <v>35000</v>
      </c>
      <c r="I484" s="30" t="s">
        <v>1037</v>
      </c>
      <c r="J484" s="31"/>
    </row>
    <row r="485" s="4" customFormat="1" ht="24" spans="1:10">
      <c r="A485" s="29">
        <f t="shared" si="21"/>
        <v>460</v>
      </c>
      <c r="B485" s="37" t="s">
        <v>1176</v>
      </c>
      <c r="C485" s="29" t="s">
        <v>151</v>
      </c>
      <c r="D485" s="37" t="s">
        <v>1177</v>
      </c>
      <c r="E485" s="31" t="s">
        <v>83</v>
      </c>
      <c r="F485" s="38" t="s">
        <v>24</v>
      </c>
      <c r="G485" s="29">
        <v>50000</v>
      </c>
      <c r="H485" s="29">
        <v>5000</v>
      </c>
      <c r="I485" s="30" t="s">
        <v>1037</v>
      </c>
      <c r="J485" s="31"/>
    </row>
    <row r="486" s="4" customFormat="1" ht="24" spans="1:10">
      <c r="A486" s="29">
        <f t="shared" si="21"/>
        <v>461</v>
      </c>
      <c r="B486" s="30" t="s">
        <v>1178</v>
      </c>
      <c r="C486" s="29" t="s">
        <v>151</v>
      </c>
      <c r="D486" s="37" t="s">
        <v>1179</v>
      </c>
      <c r="E486" s="31" t="s">
        <v>177</v>
      </c>
      <c r="F486" s="29" t="s">
        <v>44</v>
      </c>
      <c r="G486" s="29">
        <v>50000</v>
      </c>
      <c r="H486" s="29">
        <v>25000</v>
      </c>
      <c r="I486" s="30" t="s">
        <v>1037</v>
      </c>
      <c r="J486" s="31"/>
    </row>
    <row r="487" s="4" customFormat="1" ht="24" spans="1:10">
      <c r="A487" s="29">
        <f t="shared" si="21"/>
        <v>462</v>
      </c>
      <c r="B487" s="37" t="s">
        <v>1180</v>
      </c>
      <c r="C487" s="29" t="s">
        <v>151</v>
      </c>
      <c r="D487" s="37" t="s">
        <v>1181</v>
      </c>
      <c r="E487" s="31" t="s">
        <v>23</v>
      </c>
      <c r="F487" s="29" t="s">
        <v>24</v>
      </c>
      <c r="G487" s="29">
        <v>50000</v>
      </c>
      <c r="H487" s="29">
        <v>15000</v>
      </c>
      <c r="I487" s="30" t="s">
        <v>1037</v>
      </c>
      <c r="J487" s="31"/>
    </row>
    <row r="488" s="4" customFormat="1" ht="24" spans="1:10">
      <c r="A488" s="29">
        <f t="shared" si="21"/>
        <v>463</v>
      </c>
      <c r="B488" s="37" t="s">
        <v>1182</v>
      </c>
      <c r="C488" s="29" t="s">
        <v>151</v>
      </c>
      <c r="D488" s="37" t="s">
        <v>1183</v>
      </c>
      <c r="E488" s="31" t="s">
        <v>719</v>
      </c>
      <c r="F488" s="29" t="s">
        <v>90</v>
      </c>
      <c r="G488" s="29">
        <v>50000</v>
      </c>
      <c r="H488" s="29">
        <v>50000</v>
      </c>
      <c r="I488" s="30" t="s">
        <v>1037</v>
      </c>
      <c r="J488" s="31"/>
    </row>
    <row r="489" s="4" customFormat="1" ht="24" spans="1:10">
      <c r="A489" s="29">
        <f t="shared" si="21"/>
        <v>464</v>
      </c>
      <c r="B489" s="137" t="s">
        <v>1184</v>
      </c>
      <c r="C489" s="29" t="s">
        <v>151</v>
      </c>
      <c r="D489" s="37" t="s">
        <v>1185</v>
      </c>
      <c r="E489" s="31" t="s">
        <v>18</v>
      </c>
      <c r="F489" s="29" t="s">
        <v>24</v>
      </c>
      <c r="G489" s="29">
        <v>50000</v>
      </c>
      <c r="H489" s="29">
        <v>25000</v>
      </c>
      <c r="I489" s="30" t="s">
        <v>1037</v>
      </c>
      <c r="J489" s="31"/>
    </row>
    <row r="490" s="4" customFormat="1" ht="24" spans="1:10">
      <c r="A490" s="29">
        <f t="shared" si="21"/>
        <v>465</v>
      </c>
      <c r="B490" s="135" t="s">
        <v>1186</v>
      </c>
      <c r="C490" s="136" t="s">
        <v>151</v>
      </c>
      <c r="D490" s="135" t="s">
        <v>1187</v>
      </c>
      <c r="E490" s="31" t="s">
        <v>94</v>
      </c>
      <c r="F490" s="29" t="s">
        <v>24</v>
      </c>
      <c r="G490" s="69">
        <v>50000</v>
      </c>
      <c r="H490" s="69">
        <v>25000</v>
      </c>
      <c r="I490" s="30" t="s">
        <v>100</v>
      </c>
      <c r="J490" s="31"/>
    </row>
    <row r="491" s="4" customFormat="1" ht="24" spans="1:10">
      <c r="A491" s="29">
        <f t="shared" si="21"/>
        <v>466</v>
      </c>
      <c r="B491" s="37" t="s">
        <v>1188</v>
      </c>
      <c r="C491" s="136" t="s">
        <v>151</v>
      </c>
      <c r="D491" s="37" t="s">
        <v>1189</v>
      </c>
      <c r="E491" s="31" t="s">
        <v>719</v>
      </c>
      <c r="F491" s="29" t="s">
        <v>24</v>
      </c>
      <c r="G491" s="29">
        <v>47000</v>
      </c>
      <c r="H491" s="29">
        <v>17000</v>
      </c>
      <c r="I491" s="30" t="s">
        <v>1037</v>
      </c>
      <c r="J491" s="31"/>
    </row>
    <row r="492" s="4" customFormat="1" ht="24" spans="1:10">
      <c r="A492" s="29">
        <f t="shared" si="21"/>
        <v>467</v>
      </c>
      <c r="B492" s="37" t="s">
        <v>1190</v>
      </c>
      <c r="C492" s="29" t="s">
        <v>151</v>
      </c>
      <c r="D492" s="86" t="s">
        <v>1191</v>
      </c>
      <c r="E492" s="31" t="s">
        <v>23</v>
      </c>
      <c r="F492" s="29" t="s">
        <v>24</v>
      </c>
      <c r="G492" s="29">
        <v>40000</v>
      </c>
      <c r="H492" s="29">
        <v>15000</v>
      </c>
      <c r="I492" s="30" t="s">
        <v>1037</v>
      </c>
      <c r="J492" s="31"/>
    </row>
    <row r="493" s="4" customFormat="1" ht="24" spans="1:10">
      <c r="A493" s="29">
        <f t="shared" si="21"/>
        <v>468</v>
      </c>
      <c r="B493" s="30" t="s">
        <v>1192</v>
      </c>
      <c r="C493" s="29" t="s">
        <v>151</v>
      </c>
      <c r="D493" s="37" t="s">
        <v>1193</v>
      </c>
      <c r="E493" s="31" t="s">
        <v>89</v>
      </c>
      <c r="F493" s="29" t="s">
        <v>24</v>
      </c>
      <c r="G493" s="29">
        <v>36000</v>
      </c>
      <c r="H493" s="29">
        <v>16000</v>
      </c>
      <c r="I493" s="30" t="s">
        <v>91</v>
      </c>
      <c r="J493" s="31"/>
    </row>
    <row r="494" s="4" customFormat="1" ht="24" spans="1:10">
      <c r="A494" s="29">
        <f t="shared" si="21"/>
        <v>469</v>
      </c>
      <c r="B494" s="86" t="s">
        <v>1194</v>
      </c>
      <c r="C494" s="29" t="s">
        <v>151</v>
      </c>
      <c r="D494" s="86" t="s">
        <v>1195</v>
      </c>
      <c r="E494" s="31" t="s">
        <v>216</v>
      </c>
      <c r="F494" s="29" t="s">
        <v>24</v>
      </c>
      <c r="G494" s="29">
        <v>30000</v>
      </c>
      <c r="H494" s="29">
        <v>10000</v>
      </c>
      <c r="I494" s="30" t="s">
        <v>1037</v>
      </c>
      <c r="J494" s="31"/>
    </row>
    <row r="495" s="4" customFormat="1" ht="24" spans="1:10">
      <c r="A495" s="29">
        <f t="shared" si="21"/>
        <v>470</v>
      </c>
      <c r="B495" s="138" t="s">
        <v>1196</v>
      </c>
      <c r="C495" s="29" t="s">
        <v>151</v>
      </c>
      <c r="D495" s="86" t="s">
        <v>1197</v>
      </c>
      <c r="E495" s="31" t="s">
        <v>33</v>
      </c>
      <c r="F495" s="29" t="s">
        <v>24</v>
      </c>
      <c r="G495" s="29">
        <v>30000</v>
      </c>
      <c r="H495" s="29">
        <v>10000</v>
      </c>
      <c r="I495" s="30" t="s">
        <v>1037</v>
      </c>
      <c r="J495" s="31"/>
    </row>
    <row r="496" s="4" customFormat="1" ht="24" spans="1:10">
      <c r="A496" s="29">
        <f t="shared" si="21"/>
        <v>471</v>
      </c>
      <c r="B496" s="37" t="s">
        <v>1198</v>
      </c>
      <c r="C496" s="29" t="s">
        <v>151</v>
      </c>
      <c r="D496" s="37" t="s">
        <v>1199</v>
      </c>
      <c r="E496" s="31" t="s">
        <v>83</v>
      </c>
      <c r="F496" s="29" t="s">
        <v>24</v>
      </c>
      <c r="G496" s="29">
        <v>30000</v>
      </c>
      <c r="H496" s="29">
        <v>8000</v>
      </c>
      <c r="I496" s="30" t="s">
        <v>84</v>
      </c>
      <c r="J496" s="31"/>
    </row>
    <row r="497" s="4" customFormat="1" ht="24" spans="1:10">
      <c r="A497" s="29">
        <f t="shared" si="21"/>
        <v>472</v>
      </c>
      <c r="B497" s="37" t="s">
        <v>1200</v>
      </c>
      <c r="C497" s="29" t="s">
        <v>151</v>
      </c>
      <c r="D497" s="30" t="s">
        <v>1201</v>
      </c>
      <c r="E497" s="31" t="s">
        <v>110</v>
      </c>
      <c r="F497" s="29" t="s">
        <v>24</v>
      </c>
      <c r="G497" s="29">
        <v>30000</v>
      </c>
      <c r="H497" s="29">
        <v>8000</v>
      </c>
      <c r="I497" s="30" t="s">
        <v>112</v>
      </c>
      <c r="J497" s="31"/>
    </row>
    <row r="498" s="4" customFormat="1" ht="24" spans="1:10">
      <c r="A498" s="29">
        <f t="shared" si="21"/>
        <v>473</v>
      </c>
      <c r="B498" s="139" t="s">
        <v>1202</v>
      </c>
      <c r="C498" s="140" t="s">
        <v>151</v>
      </c>
      <c r="D498" s="141" t="s">
        <v>1203</v>
      </c>
      <c r="E498" s="142" t="s">
        <v>719</v>
      </c>
      <c r="F498" s="29" t="s">
        <v>24</v>
      </c>
      <c r="G498" s="140">
        <v>28000</v>
      </c>
      <c r="H498" s="29">
        <v>8000</v>
      </c>
      <c r="I498" s="139" t="s">
        <v>956</v>
      </c>
      <c r="J498" s="31"/>
    </row>
    <row r="499" s="4" customFormat="1" ht="24" spans="1:10">
      <c r="A499" s="29">
        <f t="shared" si="21"/>
        <v>474</v>
      </c>
      <c r="B499" s="143" t="s">
        <v>1204</v>
      </c>
      <c r="C499" s="136" t="s">
        <v>151</v>
      </c>
      <c r="D499" s="144" t="s">
        <v>1205</v>
      </c>
      <c r="E499" s="31" t="s">
        <v>23</v>
      </c>
      <c r="F499" s="29" t="s">
        <v>24</v>
      </c>
      <c r="G499" s="145">
        <v>28000</v>
      </c>
      <c r="H499" s="29">
        <v>8000</v>
      </c>
      <c r="I499" s="103" t="s">
        <v>144</v>
      </c>
      <c r="J499" s="31"/>
    </row>
    <row r="500" s="4" customFormat="1" ht="24" spans="1:10">
      <c r="A500" s="29">
        <f t="shared" si="21"/>
        <v>475</v>
      </c>
      <c r="B500" s="37" t="s">
        <v>1206</v>
      </c>
      <c r="C500" s="136" t="s">
        <v>151</v>
      </c>
      <c r="D500" s="37" t="s">
        <v>1207</v>
      </c>
      <c r="E500" s="31" t="s">
        <v>719</v>
      </c>
      <c r="F500" s="29" t="s">
        <v>44</v>
      </c>
      <c r="G500" s="29">
        <v>23000</v>
      </c>
      <c r="H500" s="29">
        <v>13000</v>
      </c>
      <c r="I500" s="30" t="s">
        <v>1037</v>
      </c>
      <c r="J500" s="31"/>
    </row>
    <row r="501" s="4" customFormat="1" ht="24" spans="1:10">
      <c r="A501" s="29">
        <f t="shared" si="21"/>
        <v>476</v>
      </c>
      <c r="B501" s="127" t="s">
        <v>1208</v>
      </c>
      <c r="C501" s="31" t="s">
        <v>16</v>
      </c>
      <c r="D501" s="127" t="s">
        <v>1209</v>
      </c>
      <c r="E501" s="31" t="s">
        <v>141</v>
      </c>
      <c r="F501" s="29" t="s">
        <v>44</v>
      </c>
      <c r="G501" s="29">
        <v>22000</v>
      </c>
      <c r="H501" s="29">
        <v>12000</v>
      </c>
      <c r="I501" s="30" t="s">
        <v>91</v>
      </c>
      <c r="J501" s="31"/>
    </row>
    <row r="502" s="4" customFormat="1" ht="24" spans="1:10">
      <c r="A502" s="29">
        <f t="shared" si="21"/>
        <v>477</v>
      </c>
      <c r="B502" s="30" t="s">
        <v>1210</v>
      </c>
      <c r="C502" s="29" t="s">
        <v>151</v>
      </c>
      <c r="D502" s="37" t="s">
        <v>1211</v>
      </c>
      <c r="E502" s="31" t="s">
        <v>33</v>
      </c>
      <c r="F502" s="29" t="s">
        <v>24</v>
      </c>
      <c r="G502" s="29">
        <v>20000</v>
      </c>
      <c r="H502" s="29">
        <v>10000</v>
      </c>
      <c r="I502" s="30" t="s">
        <v>1212</v>
      </c>
      <c r="J502" s="31"/>
    </row>
    <row r="503" s="4" customFormat="1" ht="24" spans="1:10">
      <c r="A503" s="29">
        <f t="shared" si="21"/>
        <v>478</v>
      </c>
      <c r="B503" s="146" t="s">
        <v>1213</v>
      </c>
      <c r="C503" s="29" t="s">
        <v>151</v>
      </c>
      <c r="D503" s="86" t="s">
        <v>1214</v>
      </c>
      <c r="E503" s="31" t="s">
        <v>23</v>
      </c>
      <c r="F503" s="29" t="s">
        <v>44</v>
      </c>
      <c r="G503" s="29">
        <v>20000</v>
      </c>
      <c r="H503" s="29">
        <v>10000</v>
      </c>
      <c r="I503" s="30" t="s">
        <v>1037</v>
      </c>
      <c r="J503" s="31"/>
    </row>
    <row r="504" s="4" customFormat="1" ht="24" spans="1:10">
      <c r="A504" s="29">
        <f t="shared" si="21"/>
        <v>479</v>
      </c>
      <c r="B504" s="147" t="s">
        <v>1215</v>
      </c>
      <c r="C504" s="29" t="s">
        <v>151</v>
      </c>
      <c r="D504" s="86" t="s">
        <v>1216</v>
      </c>
      <c r="E504" s="31" t="s">
        <v>181</v>
      </c>
      <c r="F504" s="29" t="s">
        <v>24</v>
      </c>
      <c r="G504" s="29">
        <v>20000</v>
      </c>
      <c r="H504" s="29">
        <v>5000</v>
      </c>
      <c r="I504" s="30" t="s">
        <v>1037</v>
      </c>
      <c r="J504" s="31"/>
    </row>
    <row r="505" s="4" customFormat="1" ht="24" spans="1:10">
      <c r="A505" s="29">
        <f t="shared" si="21"/>
        <v>480</v>
      </c>
      <c r="B505" s="148" t="s">
        <v>1217</v>
      </c>
      <c r="C505" s="29" t="s">
        <v>151</v>
      </c>
      <c r="D505" s="37" t="s">
        <v>1218</v>
      </c>
      <c r="E505" s="31" t="s">
        <v>33</v>
      </c>
      <c r="F505" s="29" t="s">
        <v>73</v>
      </c>
      <c r="G505" s="29">
        <v>20000</v>
      </c>
      <c r="H505" s="29">
        <v>5000</v>
      </c>
      <c r="I505" s="30" t="s">
        <v>1037</v>
      </c>
      <c r="J505" s="31"/>
    </row>
    <row r="506" s="4" customFormat="1" ht="24" spans="1:10">
      <c r="A506" s="29">
        <f t="shared" si="21"/>
        <v>481</v>
      </c>
      <c r="B506" s="148" t="s">
        <v>1219</v>
      </c>
      <c r="C506" s="29" t="s">
        <v>151</v>
      </c>
      <c r="D506" s="37" t="s">
        <v>1220</v>
      </c>
      <c r="E506" s="31" t="s">
        <v>23</v>
      </c>
      <c r="F506" s="29" t="s">
        <v>24</v>
      </c>
      <c r="G506" s="29">
        <v>20000</v>
      </c>
      <c r="H506" s="29">
        <v>5000</v>
      </c>
      <c r="I506" s="30" t="s">
        <v>1037</v>
      </c>
      <c r="J506" s="31"/>
    </row>
    <row r="507" s="4" customFormat="1" ht="24" spans="1:10">
      <c r="A507" s="29">
        <f t="shared" si="21"/>
        <v>482</v>
      </c>
      <c r="B507" s="37" t="s">
        <v>1221</v>
      </c>
      <c r="C507" s="29" t="s">
        <v>336</v>
      </c>
      <c r="D507" s="30" t="s">
        <v>1222</v>
      </c>
      <c r="E507" s="31" t="s">
        <v>28</v>
      </c>
      <c r="F507" s="140" t="s">
        <v>90</v>
      </c>
      <c r="G507" s="29">
        <v>20000</v>
      </c>
      <c r="H507" s="29">
        <v>20000</v>
      </c>
      <c r="I507" s="30" t="s">
        <v>1037</v>
      </c>
      <c r="J507" s="29"/>
    </row>
    <row r="508" s="4" customFormat="1" ht="24" spans="1:10">
      <c r="A508" s="29">
        <f t="shared" si="21"/>
        <v>483</v>
      </c>
      <c r="B508" s="37" t="s">
        <v>1223</v>
      </c>
      <c r="C508" s="29" t="s">
        <v>151</v>
      </c>
      <c r="D508" s="30" t="s">
        <v>1224</v>
      </c>
      <c r="E508" s="31" t="s">
        <v>83</v>
      </c>
      <c r="F508" s="140" t="s">
        <v>24</v>
      </c>
      <c r="G508" s="29">
        <v>20000</v>
      </c>
      <c r="H508" s="29">
        <v>5000</v>
      </c>
      <c r="I508" s="30" t="s">
        <v>84</v>
      </c>
      <c r="J508" s="31"/>
    </row>
    <row r="509" s="4" customFormat="1" ht="24" spans="1:10">
      <c r="A509" s="29">
        <f t="shared" ref="A509:A544" si="22">A508+1</f>
        <v>484</v>
      </c>
      <c r="B509" s="37" t="s">
        <v>1225</v>
      </c>
      <c r="C509" s="29" t="s">
        <v>151</v>
      </c>
      <c r="D509" s="30" t="s">
        <v>1226</v>
      </c>
      <c r="E509" s="31" t="s">
        <v>83</v>
      </c>
      <c r="F509" s="140" t="s">
        <v>24</v>
      </c>
      <c r="G509" s="29">
        <v>20000</v>
      </c>
      <c r="H509" s="29">
        <v>5000</v>
      </c>
      <c r="I509" s="30" t="s">
        <v>84</v>
      </c>
      <c r="J509" s="31"/>
    </row>
    <row r="510" s="4" customFormat="1" ht="24" spans="1:10">
      <c r="A510" s="29">
        <f t="shared" si="22"/>
        <v>485</v>
      </c>
      <c r="B510" s="144" t="s">
        <v>1227</v>
      </c>
      <c r="C510" s="136" t="s">
        <v>151</v>
      </c>
      <c r="D510" s="103" t="s">
        <v>1228</v>
      </c>
      <c r="E510" s="31" t="s">
        <v>23</v>
      </c>
      <c r="F510" s="140" t="s">
        <v>24</v>
      </c>
      <c r="G510" s="85">
        <v>20000</v>
      </c>
      <c r="H510" s="29">
        <v>5000</v>
      </c>
      <c r="I510" s="103" t="s">
        <v>144</v>
      </c>
      <c r="J510" s="31"/>
    </row>
    <row r="511" s="4" customFormat="1" ht="24" spans="1:10">
      <c r="A511" s="29">
        <f t="shared" si="22"/>
        <v>486</v>
      </c>
      <c r="B511" s="30" t="s">
        <v>1229</v>
      </c>
      <c r="C511" s="29" t="s">
        <v>151</v>
      </c>
      <c r="D511" s="37" t="s">
        <v>1230</v>
      </c>
      <c r="E511" s="31" t="s">
        <v>719</v>
      </c>
      <c r="F511" s="140" t="s">
        <v>29</v>
      </c>
      <c r="G511" s="29">
        <v>18000</v>
      </c>
      <c r="H511" s="29">
        <v>8000</v>
      </c>
      <c r="I511" s="30" t="s">
        <v>1037</v>
      </c>
      <c r="J511" s="31"/>
    </row>
    <row r="512" s="4" customFormat="1" ht="24" spans="1:10">
      <c r="A512" s="29">
        <f t="shared" si="22"/>
        <v>487</v>
      </c>
      <c r="B512" s="30" t="s">
        <v>1231</v>
      </c>
      <c r="C512" s="29" t="s">
        <v>151</v>
      </c>
      <c r="D512" s="30" t="s">
        <v>1232</v>
      </c>
      <c r="E512" s="31" t="s">
        <v>18</v>
      </c>
      <c r="F512" s="38" t="s">
        <v>90</v>
      </c>
      <c r="G512" s="29">
        <v>15000</v>
      </c>
      <c r="H512" s="29">
        <v>15000</v>
      </c>
      <c r="I512" s="30" t="s">
        <v>1037</v>
      </c>
      <c r="J512" s="31"/>
    </row>
    <row r="513" s="4" customFormat="1" ht="24" spans="1:10">
      <c r="A513" s="29">
        <f t="shared" si="22"/>
        <v>488</v>
      </c>
      <c r="B513" s="75" t="s">
        <v>1233</v>
      </c>
      <c r="C513" s="31" t="s">
        <v>16</v>
      </c>
      <c r="D513" s="75" t="s">
        <v>1234</v>
      </c>
      <c r="E513" s="31" t="s">
        <v>83</v>
      </c>
      <c r="F513" s="29" t="s">
        <v>90</v>
      </c>
      <c r="G513" s="29">
        <v>15000</v>
      </c>
      <c r="H513" s="29">
        <v>15000</v>
      </c>
      <c r="I513" s="30" t="s">
        <v>1037</v>
      </c>
      <c r="J513" s="31"/>
    </row>
    <row r="514" s="4" customFormat="1" ht="24" spans="1:10">
      <c r="A514" s="29">
        <f t="shared" si="22"/>
        <v>489</v>
      </c>
      <c r="B514" s="139" t="s">
        <v>1235</v>
      </c>
      <c r="C514" s="142" t="s">
        <v>16</v>
      </c>
      <c r="D514" s="139" t="s">
        <v>1236</v>
      </c>
      <c r="E514" s="142" t="s">
        <v>719</v>
      </c>
      <c r="F514" s="140" t="s">
        <v>73</v>
      </c>
      <c r="G514" s="140">
        <v>15000</v>
      </c>
      <c r="H514" s="140">
        <v>4500</v>
      </c>
      <c r="I514" s="139" t="s">
        <v>1037</v>
      </c>
      <c r="J514" s="31"/>
    </row>
    <row r="515" s="4" customFormat="1" ht="24" spans="1:10">
      <c r="A515" s="29">
        <f t="shared" si="22"/>
        <v>490</v>
      </c>
      <c r="B515" s="30" t="s">
        <v>1237</v>
      </c>
      <c r="C515" s="31" t="s">
        <v>16</v>
      </c>
      <c r="D515" s="30" t="s">
        <v>1238</v>
      </c>
      <c r="E515" s="31" t="s">
        <v>83</v>
      </c>
      <c r="F515" s="140" t="s">
        <v>90</v>
      </c>
      <c r="G515" s="29">
        <v>15000</v>
      </c>
      <c r="H515" s="29">
        <v>15000</v>
      </c>
      <c r="I515" s="30" t="s">
        <v>84</v>
      </c>
      <c r="J515" s="31"/>
    </row>
    <row r="516" s="4" customFormat="1" ht="24" spans="1:10">
      <c r="A516" s="29">
        <f t="shared" si="22"/>
        <v>491</v>
      </c>
      <c r="B516" s="75" t="s">
        <v>1239</v>
      </c>
      <c r="C516" s="31" t="s">
        <v>16</v>
      </c>
      <c r="D516" s="75" t="s">
        <v>1240</v>
      </c>
      <c r="E516" s="31" t="s">
        <v>216</v>
      </c>
      <c r="F516" s="140" t="s">
        <v>44</v>
      </c>
      <c r="G516" s="29">
        <v>12500</v>
      </c>
      <c r="H516" s="29">
        <v>8500</v>
      </c>
      <c r="I516" s="30" t="s">
        <v>1037</v>
      </c>
      <c r="J516" s="31"/>
    </row>
    <row r="517" s="4" customFormat="1" ht="24" spans="1:10">
      <c r="A517" s="29">
        <f t="shared" si="22"/>
        <v>492</v>
      </c>
      <c r="B517" s="75" t="s">
        <v>1241</v>
      </c>
      <c r="C517" s="31" t="s">
        <v>16</v>
      </c>
      <c r="D517" s="75" t="s">
        <v>1242</v>
      </c>
      <c r="E517" s="31" t="s">
        <v>33</v>
      </c>
      <c r="F517" s="38" t="s">
        <v>90</v>
      </c>
      <c r="G517" s="29">
        <v>12000</v>
      </c>
      <c r="H517" s="29">
        <v>12000</v>
      </c>
      <c r="I517" s="30" t="s">
        <v>1037</v>
      </c>
      <c r="J517" s="31"/>
    </row>
    <row r="518" s="4" customFormat="1" ht="24" spans="1:10">
      <c r="A518" s="29">
        <f t="shared" si="22"/>
        <v>493</v>
      </c>
      <c r="B518" s="30" t="s">
        <v>1243</v>
      </c>
      <c r="C518" s="31" t="s">
        <v>16</v>
      </c>
      <c r="D518" s="30" t="s">
        <v>1244</v>
      </c>
      <c r="E518" s="31" t="s">
        <v>18</v>
      </c>
      <c r="F518" s="140" t="s">
        <v>49</v>
      </c>
      <c r="G518" s="29">
        <v>12000</v>
      </c>
      <c r="H518" s="29">
        <v>5000</v>
      </c>
      <c r="I518" s="30" t="s">
        <v>1037</v>
      </c>
      <c r="J518" s="31"/>
    </row>
    <row r="519" s="4" customFormat="1" ht="24" spans="1:10">
      <c r="A519" s="29">
        <f t="shared" si="22"/>
        <v>494</v>
      </c>
      <c r="B519" s="127" t="s">
        <v>1245</v>
      </c>
      <c r="C519" s="31" t="s">
        <v>16</v>
      </c>
      <c r="D519" s="127" t="s">
        <v>1246</v>
      </c>
      <c r="E519" s="31" t="s">
        <v>141</v>
      </c>
      <c r="F519" s="29" t="s">
        <v>24</v>
      </c>
      <c r="G519" s="29">
        <v>12000</v>
      </c>
      <c r="H519" s="29">
        <v>6000</v>
      </c>
      <c r="I519" s="30" t="s">
        <v>91</v>
      </c>
      <c r="J519" s="31"/>
    </row>
    <row r="520" s="4" customFormat="1" ht="24" spans="1:10">
      <c r="A520" s="29">
        <f t="shared" si="22"/>
        <v>495</v>
      </c>
      <c r="B520" s="149" t="s">
        <v>1247</v>
      </c>
      <c r="C520" s="31" t="s">
        <v>16</v>
      </c>
      <c r="D520" s="75" t="s">
        <v>1248</v>
      </c>
      <c r="E520" s="31" t="s">
        <v>23</v>
      </c>
      <c r="F520" s="29" t="s">
        <v>111</v>
      </c>
      <c r="G520" s="29">
        <v>11000</v>
      </c>
      <c r="H520" s="29">
        <v>11000</v>
      </c>
      <c r="I520" s="30" t="s">
        <v>1037</v>
      </c>
      <c r="J520" s="31"/>
    </row>
    <row r="521" s="4" customFormat="1" ht="24" spans="1:10">
      <c r="A521" s="29">
        <f t="shared" si="22"/>
        <v>496</v>
      </c>
      <c r="B521" s="75" t="s">
        <v>1249</v>
      </c>
      <c r="C521" s="31" t="s">
        <v>16</v>
      </c>
      <c r="D521" s="75" t="s">
        <v>1250</v>
      </c>
      <c r="E521" s="31" t="s">
        <v>83</v>
      </c>
      <c r="F521" s="38" t="s">
        <v>90</v>
      </c>
      <c r="G521" s="29">
        <v>10000</v>
      </c>
      <c r="H521" s="29">
        <v>10000</v>
      </c>
      <c r="I521" s="30" t="s">
        <v>1037</v>
      </c>
      <c r="J521" s="31"/>
    </row>
    <row r="522" s="4" customFormat="1" ht="24" spans="1:10">
      <c r="A522" s="29">
        <f t="shared" si="22"/>
        <v>497</v>
      </c>
      <c r="B522" s="30" t="s">
        <v>1251</v>
      </c>
      <c r="C522" s="31" t="s">
        <v>16</v>
      </c>
      <c r="D522" s="30" t="s">
        <v>1252</v>
      </c>
      <c r="E522" s="31" t="s">
        <v>83</v>
      </c>
      <c r="F522" s="29" t="s">
        <v>90</v>
      </c>
      <c r="G522" s="29">
        <v>10000</v>
      </c>
      <c r="H522" s="29">
        <v>10000</v>
      </c>
      <c r="I522" s="30" t="s">
        <v>84</v>
      </c>
      <c r="J522" s="31"/>
    </row>
    <row r="523" s="4" customFormat="1" ht="24" spans="1:10">
      <c r="A523" s="29">
        <f t="shared" si="22"/>
        <v>498</v>
      </c>
      <c r="B523" s="150" t="s">
        <v>1253</v>
      </c>
      <c r="C523" s="31" t="s">
        <v>16</v>
      </c>
      <c r="D523" s="150" t="s">
        <v>1254</v>
      </c>
      <c r="E523" s="31" t="s">
        <v>23</v>
      </c>
      <c r="F523" s="29" t="s">
        <v>73</v>
      </c>
      <c r="G523" s="151">
        <v>10000</v>
      </c>
      <c r="H523" s="151">
        <v>8000</v>
      </c>
      <c r="I523" s="30" t="s">
        <v>1037</v>
      </c>
      <c r="J523" s="31"/>
    </row>
    <row r="524" s="4" customFormat="1" ht="24" spans="1:10">
      <c r="A524" s="29">
        <f t="shared" si="22"/>
        <v>499</v>
      </c>
      <c r="B524" s="30" t="s">
        <v>1255</v>
      </c>
      <c r="C524" s="31" t="s">
        <v>16</v>
      </c>
      <c r="D524" s="30" t="s">
        <v>1256</v>
      </c>
      <c r="E524" s="31" t="s">
        <v>83</v>
      </c>
      <c r="F524" s="29" t="s">
        <v>90</v>
      </c>
      <c r="G524" s="29">
        <v>10000</v>
      </c>
      <c r="H524" s="29">
        <v>10000</v>
      </c>
      <c r="I524" s="30" t="s">
        <v>1037</v>
      </c>
      <c r="J524" s="31"/>
    </row>
    <row r="525" s="4" customFormat="1" ht="24" spans="1:10">
      <c r="A525" s="29">
        <f t="shared" si="22"/>
        <v>500</v>
      </c>
      <c r="B525" s="30" t="s">
        <v>1257</v>
      </c>
      <c r="C525" s="31" t="s">
        <v>16</v>
      </c>
      <c r="D525" s="30" t="s">
        <v>1258</v>
      </c>
      <c r="E525" s="31" t="s">
        <v>83</v>
      </c>
      <c r="F525" s="29" t="s">
        <v>90</v>
      </c>
      <c r="G525" s="29">
        <v>10000</v>
      </c>
      <c r="H525" s="29">
        <v>10000</v>
      </c>
      <c r="I525" s="30" t="s">
        <v>1037</v>
      </c>
      <c r="J525" s="31"/>
    </row>
    <row r="526" s="4" customFormat="1" ht="24" spans="1:10">
      <c r="A526" s="29">
        <f t="shared" si="22"/>
        <v>501</v>
      </c>
      <c r="B526" s="75" t="s">
        <v>1259</v>
      </c>
      <c r="C526" s="31" t="s">
        <v>16</v>
      </c>
      <c r="D526" s="75" t="s">
        <v>1260</v>
      </c>
      <c r="E526" s="31" t="s">
        <v>181</v>
      </c>
      <c r="F526" s="29" t="s">
        <v>90</v>
      </c>
      <c r="G526" s="29">
        <v>10000</v>
      </c>
      <c r="H526" s="29">
        <v>10000</v>
      </c>
      <c r="I526" s="30" t="s">
        <v>1037</v>
      </c>
      <c r="J526" s="31"/>
    </row>
    <row r="527" s="4" customFormat="1" ht="24" spans="1:10">
      <c r="A527" s="29">
        <f t="shared" si="22"/>
        <v>502</v>
      </c>
      <c r="B527" s="30" t="s">
        <v>1261</v>
      </c>
      <c r="C527" s="31" t="s">
        <v>16</v>
      </c>
      <c r="D527" s="30" t="s">
        <v>1262</v>
      </c>
      <c r="E527" s="31" t="s">
        <v>89</v>
      </c>
      <c r="F527" s="29" t="s">
        <v>44</v>
      </c>
      <c r="G527" s="29">
        <v>10000</v>
      </c>
      <c r="H527" s="29">
        <v>6000</v>
      </c>
      <c r="I527" s="30" t="s">
        <v>1037</v>
      </c>
      <c r="J527" s="31"/>
    </row>
    <row r="528" s="4" customFormat="1" ht="24" spans="1:10">
      <c r="A528" s="29">
        <f t="shared" si="22"/>
        <v>503</v>
      </c>
      <c r="B528" s="75" t="s">
        <v>1263</v>
      </c>
      <c r="C528" s="31" t="s">
        <v>16</v>
      </c>
      <c r="D528" s="75" t="s">
        <v>1264</v>
      </c>
      <c r="E528" s="31" t="s">
        <v>719</v>
      </c>
      <c r="F528" s="29" t="s">
        <v>90</v>
      </c>
      <c r="G528" s="29">
        <v>9500</v>
      </c>
      <c r="H528" s="29">
        <v>9500</v>
      </c>
      <c r="I528" s="30" t="s">
        <v>1037</v>
      </c>
      <c r="J528" s="31"/>
    </row>
    <row r="529" s="4" customFormat="1" ht="24" spans="1:10">
      <c r="A529" s="29">
        <f t="shared" si="22"/>
        <v>504</v>
      </c>
      <c r="B529" s="30" t="s">
        <v>1265</v>
      </c>
      <c r="C529" s="31" t="s">
        <v>51</v>
      </c>
      <c r="D529" s="30" t="s">
        <v>1266</v>
      </c>
      <c r="E529" s="31" t="s">
        <v>28</v>
      </c>
      <c r="F529" s="140" t="s">
        <v>90</v>
      </c>
      <c r="G529" s="29">
        <v>9100</v>
      </c>
      <c r="H529" s="29">
        <v>9100</v>
      </c>
      <c r="I529" s="30" t="s">
        <v>1037</v>
      </c>
      <c r="J529" s="31"/>
    </row>
    <row r="530" s="4" customFormat="1" ht="24" spans="1:10">
      <c r="A530" s="29">
        <f t="shared" si="22"/>
        <v>505</v>
      </c>
      <c r="B530" s="30" t="s">
        <v>1267</v>
      </c>
      <c r="C530" s="31" t="s">
        <v>16</v>
      </c>
      <c r="D530" s="30" t="s">
        <v>1268</v>
      </c>
      <c r="E530" s="31" t="s">
        <v>110</v>
      </c>
      <c r="F530" s="140" t="s">
        <v>90</v>
      </c>
      <c r="G530" s="29">
        <v>9000</v>
      </c>
      <c r="H530" s="29">
        <v>9000</v>
      </c>
      <c r="I530" s="30" t="s">
        <v>112</v>
      </c>
      <c r="J530" s="31"/>
    </row>
    <row r="531" s="4" customFormat="1" ht="24" spans="1:10">
      <c r="A531" s="29">
        <f t="shared" si="22"/>
        <v>506</v>
      </c>
      <c r="B531" s="75" t="s">
        <v>1269</v>
      </c>
      <c r="C531" s="31" t="s">
        <v>16</v>
      </c>
      <c r="D531" s="75" t="s">
        <v>1270</v>
      </c>
      <c r="E531" s="31" t="s">
        <v>1271</v>
      </c>
      <c r="F531" s="140" t="s">
        <v>90</v>
      </c>
      <c r="G531" s="29">
        <v>8500</v>
      </c>
      <c r="H531" s="29">
        <v>8500</v>
      </c>
      <c r="I531" s="30" t="s">
        <v>1037</v>
      </c>
      <c r="J531" s="31"/>
    </row>
    <row r="532" s="4" customFormat="1" ht="24" spans="1:10">
      <c r="A532" s="29">
        <f t="shared" si="22"/>
        <v>507</v>
      </c>
      <c r="B532" s="30" t="s">
        <v>1272</v>
      </c>
      <c r="C532" s="128" t="s">
        <v>16</v>
      </c>
      <c r="D532" s="30" t="s">
        <v>1273</v>
      </c>
      <c r="E532" s="31" t="s">
        <v>719</v>
      </c>
      <c r="F532" s="29" t="s">
        <v>90</v>
      </c>
      <c r="G532" s="29">
        <v>8500</v>
      </c>
      <c r="H532" s="29">
        <v>8500</v>
      </c>
      <c r="I532" s="30" t="s">
        <v>1037</v>
      </c>
      <c r="J532" s="31"/>
    </row>
    <row r="533" s="4" customFormat="1" ht="24" spans="1:10">
      <c r="A533" s="29">
        <f t="shared" si="22"/>
        <v>508</v>
      </c>
      <c r="B533" s="30" t="s">
        <v>1274</v>
      </c>
      <c r="C533" s="31" t="s">
        <v>16</v>
      </c>
      <c r="D533" s="30" t="s">
        <v>1275</v>
      </c>
      <c r="E533" s="31" t="s">
        <v>23</v>
      </c>
      <c r="F533" s="140" t="s">
        <v>90</v>
      </c>
      <c r="G533" s="29">
        <v>8000</v>
      </c>
      <c r="H533" s="29">
        <v>8000</v>
      </c>
      <c r="I533" s="30" t="s">
        <v>1037</v>
      </c>
      <c r="J533" s="31"/>
    </row>
    <row r="534" s="4" customFormat="1" ht="24" spans="1:10">
      <c r="A534" s="29">
        <f t="shared" si="22"/>
        <v>509</v>
      </c>
      <c r="B534" s="30" t="s">
        <v>1276</v>
      </c>
      <c r="C534" s="128" t="s">
        <v>16</v>
      </c>
      <c r="D534" s="30" t="s">
        <v>1277</v>
      </c>
      <c r="E534" s="31" t="s">
        <v>719</v>
      </c>
      <c r="F534" s="140" t="s">
        <v>90</v>
      </c>
      <c r="G534" s="29">
        <v>8000</v>
      </c>
      <c r="H534" s="29">
        <v>8000</v>
      </c>
      <c r="I534" s="30" t="s">
        <v>1037</v>
      </c>
      <c r="J534" s="31"/>
    </row>
    <row r="535" s="4" customFormat="1" ht="24" spans="1:10">
      <c r="A535" s="29">
        <f t="shared" si="22"/>
        <v>510</v>
      </c>
      <c r="B535" s="30" t="s">
        <v>1278</v>
      </c>
      <c r="C535" s="31" t="s">
        <v>16</v>
      </c>
      <c r="D535" s="30" t="s">
        <v>1279</v>
      </c>
      <c r="E535" s="31" t="s">
        <v>83</v>
      </c>
      <c r="F535" s="140" t="s">
        <v>90</v>
      </c>
      <c r="G535" s="29">
        <v>7500</v>
      </c>
      <c r="H535" s="29">
        <v>7500</v>
      </c>
      <c r="I535" s="30" t="s">
        <v>84</v>
      </c>
      <c r="J535" s="31"/>
    </row>
    <row r="536" s="4" customFormat="1" ht="24" spans="1:10">
      <c r="A536" s="29">
        <f t="shared" si="22"/>
        <v>511</v>
      </c>
      <c r="B536" s="30" t="s">
        <v>1280</v>
      </c>
      <c r="C536" s="152" t="s">
        <v>16</v>
      </c>
      <c r="D536" s="30" t="s">
        <v>1281</v>
      </c>
      <c r="E536" s="31" t="s">
        <v>89</v>
      </c>
      <c r="F536" s="29" t="s">
        <v>90</v>
      </c>
      <c r="G536" s="29">
        <v>7500</v>
      </c>
      <c r="H536" s="29">
        <v>7500</v>
      </c>
      <c r="I536" s="30" t="s">
        <v>91</v>
      </c>
      <c r="J536" s="31"/>
    </row>
    <row r="537" s="4" customFormat="1" ht="24" spans="1:10">
      <c r="A537" s="29">
        <f t="shared" si="22"/>
        <v>512</v>
      </c>
      <c r="B537" s="30" t="s">
        <v>1282</v>
      </c>
      <c r="C537" s="31" t="s">
        <v>16</v>
      </c>
      <c r="D537" s="30" t="s">
        <v>1283</v>
      </c>
      <c r="E537" s="31" t="s">
        <v>89</v>
      </c>
      <c r="F537" s="29" t="s">
        <v>119</v>
      </c>
      <c r="G537" s="29">
        <v>7000</v>
      </c>
      <c r="H537" s="29">
        <v>7000</v>
      </c>
      <c r="I537" s="30" t="s">
        <v>1037</v>
      </c>
      <c r="J537" s="31"/>
    </row>
    <row r="538" s="4" customFormat="1" ht="24" spans="1:10">
      <c r="A538" s="29">
        <f t="shared" si="22"/>
        <v>513</v>
      </c>
      <c r="B538" s="75" t="s">
        <v>1284</v>
      </c>
      <c r="C538" s="31" t="s">
        <v>51</v>
      </c>
      <c r="D538" s="75" t="s">
        <v>1285</v>
      </c>
      <c r="E538" s="31" t="s">
        <v>181</v>
      </c>
      <c r="F538" s="140" t="s">
        <v>90</v>
      </c>
      <c r="G538" s="29">
        <v>6000</v>
      </c>
      <c r="H538" s="29">
        <v>6000</v>
      </c>
      <c r="I538" s="30" t="s">
        <v>1037</v>
      </c>
      <c r="J538" s="31"/>
    </row>
    <row r="539" s="4" customFormat="1" ht="24" spans="1:10">
      <c r="A539" s="29">
        <f t="shared" si="22"/>
        <v>514</v>
      </c>
      <c r="B539" s="30" t="s">
        <v>1286</v>
      </c>
      <c r="C539" s="31" t="s">
        <v>16</v>
      </c>
      <c r="D539" s="30" t="s">
        <v>1287</v>
      </c>
      <c r="E539" s="31" t="s">
        <v>23</v>
      </c>
      <c r="F539" s="29" t="s">
        <v>90</v>
      </c>
      <c r="G539" s="29">
        <v>6000</v>
      </c>
      <c r="H539" s="29">
        <v>6000</v>
      </c>
      <c r="I539" s="30" t="s">
        <v>1037</v>
      </c>
      <c r="J539" s="31"/>
    </row>
    <row r="540" s="4" customFormat="1" ht="24" spans="1:10">
      <c r="A540" s="29">
        <f t="shared" si="22"/>
        <v>515</v>
      </c>
      <c r="B540" s="127" t="s">
        <v>1288</v>
      </c>
      <c r="C540" s="31" t="s">
        <v>16</v>
      </c>
      <c r="D540" s="127" t="s">
        <v>1289</v>
      </c>
      <c r="E540" s="31" t="s">
        <v>141</v>
      </c>
      <c r="F540" s="29" t="s">
        <v>49</v>
      </c>
      <c r="G540" s="29">
        <v>6000</v>
      </c>
      <c r="H540" s="29">
        <v>4800</v>
      </c>
      <c r="I540" s="30" t="s">
        <v>91</v>
      </c>
      <c r="J540" s="31"/>
    </row>
    <row r="541" s="4" customFormat="1" ht="24" customHeight="1" spans="1:10">
      <c r="A541" s="29">
        <f t="shared" si="22"/>
        <v>516</v>
      </c>
      <c r="B541" s="30" t="s">
        <v>1290</v>
      </c>
      <c r="C541" s="31" t="s">
        <v>16</v>
      </c>
      <c r="D541" s="30" t="s">
        <v>1291</v>
      </c>
      <c r="E541" s="31" t="s">
        <v>177</v>
      </c>
      <c r="F541" s="29" t="s">
        <v>90</v>
      </c>
      <c r="G541" s="29">
        <v>6000</v>
      </c>
      <c r="H541" s="29">
        <v>6000</v>
      </c>
      <c r="I541" s="30" t="s">
        <v>242</v>
      </c>
      <c r="J541" s="31"/>
    </row>
    <row r="542" s="4" customFormat="1" ht="24" customHeight="1" spans="1:10">
      <c r="A542" s="29">
        <f t="shared" si="22"/>
        <v>517</v>
      </c>
      <c r="B542" s="75" t="s">
        <v>1292</v>
      </c>
      <c r="C542" s="128" t="s">
        <v>16</v>
      </c>
      <c r="D542" s="30" t="s">
        <v>1293</v>
      </c>
      <c r="E542" s="31" t="s">
        <v>719</v>
      </c>
      <c r="F542" s="29" t="s">
        <v>90</v>
      </c>
      <c r="G542" s="29">
        <v>5800</v>
      </c>
      <c r="H542" s="29">
        <v>5800</v>
      </c>
      <c r="I542" s="30" t="s">
        <v>1037</v>
      </c>
      <c r="J542" s="31"/>
    </row>
    <row r="543" s="4" customFormat="1" ht="24" customHeight="1" spans="1:10">
      <c r="A543" s="29">
        <f t="shared" si="22"/>
        <v>518</v>
      </c>
      <c r="B543" s="30" t="s">
        <v>1294</v>
      </c>
      <c r="C543" s="31" t="s">
        <v>16</v>
      </c>
      <c r="D543" s="30" t="s">
        <v>1295</v>
      </c>
      <c r="E543" s="31" t="s">
        <v>1092</v>
      </c>
      <c r="F543" s="29" t="s">
        <v>90</v>
      </c>
      <c r="G543" s="29">
        <v>5500</v>
      </c>
      <c r="H543" s="29">
        <v>5500</v>
      </c>
      <c r="I543" s="30" t="s">
        <v>91</v>
      </c>
      <c r="J543" s="31"/>
    </row>
    <row r="544" s="4" customFormat="1" ht="24" customHeight="1" spans="1:10">
      <c r="A544" s="29">
        <f t="shared" si="22"/>
        <v>519</v>
      </c>
      <c r="B544" s="30" t="s">
        <v>1296</v>
      </c>
      <c r="C544" s="31" t="s">
        <v>16</v>
      </c>
      <c r="D544" s="30" t="s">
        <v>1297</v>
      </c>
      <c r="E544" s="31" t="s">
        <v>18</v>
      </c>
      <c r="F544" s="29" t="s">
        <v>90</v>
      </c>
      <c r="G544" s="29">
        <v>5000</v>
      </c>
      <c r="H544" s="29">
        <v>5000</v>
      </c>
      <c r="I544" s="30" t="s">
        <v>1037</v>
      </c>
      <c r="J544" s="31"/>
    </row>
    <row r="545" s="4" customFormat="1" ht="24" customHeight="1" spans="1:10">
      <c r="A545" s="29">
        <f t="shared" ref="A545:A555" si="23">A544+1</f>
        <v>520</v>
      </c>
      <c r="B545" s="30" t="s">
        <v>1298</v>
      </c>
      <c r="C545" s="31" t="s">
        <v>16</v>
      </c>
      <c r="D545" s="75" t="s">
        <v>1299</v>
      </c>
      <c r="E545" s="31" t="s">
        <v>181</v>
      </c>
      <c r="F545" s="29" t="s">
        <v>90</v>
      </c>
      <c r="G545" s="29">
        <v>5000</v>
      </c>
      <c r="H545" s="29">
        <v>5000</v>
      </c>
      <c r="I545" s="30" t="s">
        <v>1037</v>
      </c>
      <c r="J545" s="31"/>
    </row>
    <row r="546" s="4" customFormat="1" ht="24" customHeight="1" spans="1:10">
      <c r="A546" s="29">
        <f t="shared" si="23"/>
        <v>521</v>
      </c>
      <c r="B546" s="66" t="s">
        <v>1300</v>
      </c>
      <c r="C546" s="128" t="s">
        <v>16</v>
      </c>
      <c r="D546" s="66" t="s">
        <v>1301</v>
      </c>
      <c r="E546" s="31" t="s">
        <v>94</v>
      </c>
      <c r="F546" s="29" t="s">
        <v>90</v>
      </c>
      <c r="G546" s="69">
        <v>5000</v>
      </c>
      <c r="H546" s="69">
        <v>5000</v>
      </c>
      <c r="I546" s="30" t="s">
        <v>100</v>
      </c>
      <c r="J546" s="31"/>
    </row>
    <row r="547" s="4" customFormat="1" ht="24" customHeight="1" spans="1:10">
      <c r="A547" s="29">
        <f t="shared" si="23"/>
        <v>522</v>
      </c>
      <c r="B547" s="75" t="s">
        <v>1302</v>
      </c>
      <c r="C547" s="31" t="s">
        <v>16</v>
      </c>
      <c r="D547" s="75" t="s">
        <v>1303</v>
      </c>
      <c r="E547" s="31" t="s">
        <v>23</v>
      </c>
      <c r="F547" s="29" t="s">
        <v>90</v>
      </c>
      <c r="G547" s="29">
        <v>5000</v>
      </c>
      <c r="H547" s="29">
        <v>5000</v>
      </c>
      <c r="I547" s="30" t="s">
        <v>1037</v>
      </c>
      <c r="J547" s="31"/>
    </row>
    <row r="548" s="4" customFormat="1" ht="24" customHeight="1" spans="1:10">
      <c r="A548" s="29">
        <f t="shared" si="23"/>
        <v>523</v>
      </c>
      <c r="B548" s="30" t="s">
        <v>1304</v>
      </c>
      <c r="C548" s="31" t="s">
        <v>16</v>
      </c>
      <c r="D548" s="30" t="s">
        <v>1305</v>
      </c>
      <c r="E548" s="31" t="s">
        <v>177</v>
      </c>
      <c r="F548" s="29" t="s">
        <v>90</v>
      </c>
      <c r="G548" s="29">
        <v>5000</v>
      </c>
      <c r="H548" s="29">
        <v>5000</v>
      </c>
      <c r="I548" s="30" t="s">
        <v>242</v>
      </c>
      <c r="J548" s="31"/>
    </row>
    <row r="549" s="4" customFormat="1" ht="24" customHeight="1" spans="1:10">
      <c r="A549" s="29">
        <f t="shared" si="23"/>
        <v>524</v>
      </c>
      <c r="B549" s="66" t="s">
        <v>1306</v>
      </c>
      <c r="C549" s="128" t="s">
        <v>16</v>
      </c>
      <c r="D549" s="66" t="s">
        <v>1307</v>
      </c>
      <c r="E549" s="31" t="s">
        <v>94</v>
      </c>
      <c r="F549" s="38" t="s">
        <v>159</v>
      </c>
      <c r="G549" s="69">
        <v>5000</v>
      </c>
      <c r="H549" s="69">
        <v>5000</v>
      </c>
      <c r="I549" s="30" t="s">
        <v>100</v>
      </c>
      <c r="J549" s="31"/>
    </row>
    <row r="550" s="4" customFormat="1" ht="24" customHeight="1" spans="1:10">
      <c r="A550" s="29">
        <f t="shared" si="23"/>
        <v>525</v>
      </c>
      <c r="B550" s="66" t="s">
        <v>1308</v>
      </c>
      <c r="C550" s="128" t="s">
        <v>16</v>
      </c>
      <c r="D550" s="66" t="s">
        <v>1309</v>
      </c>
      <c r="E550" s="31" t="s">
        <v>94</v>
      </c>
      <c r="F550" s="38" t="s">
        <v>159</v>
      </c>
      <c r="G550" s="69">
        <v>5000</v>
      </c>
      <c r="H550" s="69">
        <v>5000</v>
      </c>
      <c r="I550" s="30" t="s">
        <v>100</v>
      </c>
      <c r="J550" s="31"/>
    </row>
    <row r="551" s="4" customFormat="1" ht="24" customHeight="1" spans="1:10">
      <c r="A551" s="29">
        <f t="shared" si="23"/>
        <v>526</v>
      </c>
      <c r="B551" s="66" t="s">
        <v>1310</v>
      </c>
      <c r="C551" s="128" t="s">
        <v>16</v>
      </c>
      <c r="D551" s="66" t="s">
        <v>1311</v>
      </c>
      <c r="E551" s="31" t="s">
        <v>94</v>
      </c>
      <c r="F551" s="29" t="s">
        <v>90</v>
      </c>
      <c r="G551" s="69">
        <v>4167</v>
      </c>
      <c r="H551" s="69">
        <v>4167</v>
      </c>
      <c r="I551" s="30" t="s">
        <v>100</v>
      </c>
      <c r="J551" s="31"/>
    </row>
    <row r="552" s="4" customFormat="1" ht="24" customHeight="1" spans="1:10">
      <c r="A552" s="29">
        <f t="shared" si="23"/>
        <v>527</v>
      </c>
      <c r="B552" s="66" t="s">
        <v>1312</v>
      </c>
      <c r="C552" s="128" t="s">
        <v>16</v>
      </c>
      <c r="D552" s="66" t="s">
        <v>1313</v>
      </c>
      <c r="E552" s="31" t="s">
        <v>94</v>
      </c>
      <c r="F552" s="29" t="s">
        <v>90</v>
      </c>
      <c r="G552" s="69">
        <v>4000</v>
      </c>
      <c r="H552" s="69">
        <v>4000</v>
      </c>
      <c r="I552" s="30" t="s">
        <v>1314</v>
      </c>
      <c r="J552" s="31"/>
    </row>
    <row r="553" s="4" customFormat="1" ht="24" customHeight="1" spans="1:10">
      <c r="A553" s="29">
        <f t="shared" si="23"/>
        <v>528</v>
      </c>
      <c r="B553" s="30" t="s">
        <v>1315</v>
      </c>
      <c r="C553" s="31" t="s">
        <v>16</v>
      </c>
      <c r="D553" s="30" t="s">
        <v>1316</v>
      </c>
      <c r="E553" s="31" t="s">
        <v>89</v>
      </c>
      <c r="F553" s="29" t="s">
        <v>90</v>
      </c>
      <c r="G553" s="29">
        <v>3300</v>
      </c>
      <c r="H553" s="29">
        <v>3300</v>
      </c>
      <c r="I553" s="30" t="s">
        <v>91</v>
      </c>
      <c r="J553" s="31"/>
    </row>
    <row r="554" s="4" customFormat="1" ht="24" customHeight="1" spans="1:10">
      <c r="A554" s="29">
        <f t="shared" si="23"/>
        <v>529</v>
      </c>
      <c r="B554" s="30" t="s">
        <v>1317</v>
      </c>
      <c r="C554" s="31" t="s">
        <v>16</v>
      </c>
      <c r="D554" s="30" t="s">
        <v>1318</v>
      </c>
      <c r="E554" s="31" t="s">
        <v>141</v>
      </c>
      <c r="F554" s="29" t="s">
        <v>90</v>
      </c>
      <c r="G554" s="29">
        <v>3300</v>
      </c>
      <c r="H554" s="29">
        <v>3300</v>
      </c>
      <c r="I554" s="30" t="s">
        <v>91</v>
      </c>
      <c r="J554" s="31"/>
    </row>
    <row r="555" s="4" customFormat="1" ht="24" customHeight="1" spans="1:10">
      <c r="A555" s="29">
        <f t="shared" si="23"/>
        <v>530</v>
      </c>
      <c r="B555" s="30" t="s">
        <v>1319</v>
      </c>
      <c r="C555" s="31" t="s">
        <v>16</v>
      </c>
      <c r="D555" s="30" t="s">
        <v>1320</v>
      </c>
      <c r="E555" s="31" t="s">
        <v>181</v>
      </c>
      <c r="F555" s="29" t="s">
        <v>90</v>
      </c>
      <c r="G555" s="29">
        <v>2000</v>
      </c>
      <c r="H555" s="29">
        <v>2000</v>
      </c>
      <c r="I555" s="30" t="s">
        <v>1037</v>
      </c>
      <c r="J555" s="31"/>
    </row>
    <row r="556" s="6" customFormat="1" ht="12" spans="1:10">
      <c r="A556" s="27" t="s">
        <v>1321</v>
      </c>
      <c r="B556" s="20"/>
      <c r="C556" s="20"/>
      <c r="D556" s="20"/>
      <c r="E556" s="20"/>
      <c r="F556" s="21"/>
      <c r="G556" s="28">
        <f>SUM(G557:G572)</f>
        <v>1026469</v>
      </c>
      <c r="H556" s="28">
        <f>SUM(H557:H572)</f>
        <v>515249</v>
      </c>
      <c r="I556" s="28"/>
      <c r="J556" s="28"/>
    </row>
    <row r="557" s="4" customFormat="1" ht="24" customHeight="1" spans="1:10">
      <c r="A557" s="29">
        <f>A555+1</f>
        <v>531</v>
      </c>
      <c r="B557" s="153" t="s">
        <v>1322</v>
      </c>
      <c r="C557" s="96" t="s">
        <v>16</v>
      </c>
      <c r="D557" s="154" t="s">
        <v>1323</v>
      </c>
      <c r="E557" s="31" t="s">
        <v>23</v>
      </c>
      <c r="F557" s="29" t="s">
        <v>24</v>
      </c>
      <c r="G557" s="29">
        <v>500000</v>
      </c>
      <c r="H557" s="29">
        <v>50000</v>
      </c>
      <c r="I557" s="30" t="s">
        <v>1324</v>
      </c>
      <c r="J557" s="31"/>
    </row>
    <row r="558" s="4" customFormat="1" ht="24" customHeight="1" spans="1:10">
      <c r="A558" s="29">
        <f>A557+1</f>
        <v>532</v>
      </c>
      <c r="B558" s="30" t="s">
        <v>1325</v>
      </c>
      <c r="C558" s="31" t="s">
        <v>16</v>
      </c>
      <c r="D558" s="37" t="s">
        <v>1326</v>
      </c>
      <c r="E558" s="31" t="s">
        <v>1327</v>
      </c>
      <c r="F558" s="29" t="s">
        <v>159</v>
      </c>
      <c r="G558" s="29">
        <v>133600</v>
      </c>
      <c r="H558" s="155">
        <v>133600</v>
      </c>
      <c r="I558" s="30" t="s">
        <v>1328</v>
      </c>
      <c r="J558" s="58"/>
    </row>
    <row r="559" s="4" customFormat="1" ht="24" customHeight="1" spans="1:10">
      <c r="A559" s="29">
        <f t="shared" ref="A559:A572" si="24">A558+1</f>
        <v>533</v>
      </c>
      <c r="B559" s="30" t="s">
        <v>1329</v>
      </c>
      <c r="C559" s="31" t="s">
        <v>51</v>
      </c>
      <c r="D559" s="30" t="s">
        <v>1330</v>
      </c>
      <c r="E559" s="31" t="s">
        <v>914</v>
      </c>
      <c r="F559" s="29" t="s">
        <v>285</v>
      </c>
      <c r="G559" s="29">
        <v>117390</v>
      </c>
      <c r="H559" s="29">
        <v>80000</v>
      </c>
      <c r="I559" s="30" t="s">
        <v>889</v>
      </c>
      <c r="J559" s="29"/>
    </row>
    <row r="560" s="4" customFormat="1" ht="24" customHeight="1" spans="1:10">
      <c r="A560" s="29">
        <f t="shared" si="24"/>
        <v>534</v>
      </c>
      <c r="B560" s="30" t="s">
        <v>1331</v>
      </c>
      <c r="C560" s="31" t="s">
        <v>51</v>
      </c>
      <c r="D560" s="30" t="s">
        <v>1332</v>
      </c>
      <c r="E560" s="31" t="s">
        <v>33</v>
      </c>
      <c r="F560" s="29" t="s">
        <v>111</v>
      </c>
      <c r="G560" s="29">
        <v>49350</v>
      </c>
      <c r="H560" s="29">
        <v>49350</v>
      </c>
      <c r="I560" s="30" t="s">
        <v>889</v>
      </c>
      <c r="J560" s="29"/>
    </row>
    <row r="561" s="4" customFormat="1" ht="24" customHeight="1" spans="1:10">
      <c r="A561" s="29">
        <f t="shared" si="24"/>
        <v>535</v>
      </c>
      <c r="B561" s="30" t="s">
        <v>1333</v>
      </c>
      <c r="C561" s="31" t="s">
        <v>51</v>
      </c>
      <c r="D561" s="30" t="s">
        <v>1334</v>
      </c>
      <c r="E561" s="31" t="s">
        <v>914</v>
      </c>
      <c r="F561" s="29" t="s">
        <v>500</v>
      </c>
      <c r="G561" s="29">
        <v>41580</v>
      </c>
      <c r="H561" s="29">
        <v>25000</v>
      </c>
      <c r="I561" s="30" t="s">
        <v>889</v>
      </c>
      <c r="J561" s="29"/>
    </row>
    <row r="562" s="4" customFormat="1" ht="24" customHeight="1" spans="1:10">
      <c r="A562" s="29">
        <f t="shared" si="24"/>
        <v>536</v>
      </c>
      <c r="B562" s="30" t="s">
        <v>1335</v>
      </c>
      <c r="C562" s="31" t="s">
        <v>51</v>
      </c>
      <c r="D562" s="30" t="s">
        <v>1336</v>
      </c>
      <c r="E562" s="31" t="s">
        <v>33</v>
      </c>
      <c r="F562" s="29" t="s">
        <v>159</v>
      </c>
      <c r="G562" s="29">
        <v>38000</v>
      </c>
      <c r="H562" s="29">
        <v>38000</v>
      </c>
      <c r="I562" s="30" t="s">
        <v>889</v>
      </c>
      <c r="J562" s="29"/>
    </row>
    <row r="563" s="4" customFormat="1" ht="24" customHeight="1" spans="1:10">
      <c r="A563" s="29">
        <f t="shared" si="24"/>
        <v>537</v>
      </c>
      <c r="B563" s="30" t="s">
        <v>1337</v>
      </c>
      <c r="C563" s="31" t="s">
        <v>51</v>
      </c>
      <c r="D563" s="30" t="s">
        <v>1338</v>
      </c>
      <c r="E563" s="31" t="s">
        <v>33</v>
      </c>
      <c r="F563" s="29" t="s">
        <v>1339</v>
      </c>
      <c r="G563" s="29">
        <v>26752</v>
      </c>
      <c r="H563" s="29">
        <v>26752</v>
      </c>
      <c r="I563" s="30" t="s">
        <v>889</v>
      </c>
      <c r="J563" s="29"/>
    </row>
    <row r="564" s="4" customFormat="1" ht="24" customHeight="1" spans="1:10">
      <c r="A564" s="29">
        <f t="shared" si="24"/>
        <v>538</v>
      </c>
      <c r="B564" s="30" t="s">
        <v>1340</v>
      </c>
      <c r="C564" s="31" t="s">
        <v>51</v>
      </c>
      <c r="D564" s="30" t="s">
        <v>1341</v>
      </c>
      <c r="E564" s="31" t="s">
        <v>33</v>
      </c>
      <c r="F564" s="29" t="s">
        <v>90</v>
      </c>
      <c r="G564" s="29">
        <v>19874</v>
      </c>
      <c r="H564" s="29">
        <v>19874</v>
      </c>
      <c r="I564" s="30" t="s">
        <v>889</v>
      </c>
      <c r="J564" s="29"/>
    </row>
    <row r="565" s="4" customFormat="1" ht="24" customHeight="1" spans="1:10">
      <c r="A565" s="29">
        <f t="shared" si="24"/>
        <v>539</v>
      </c>
      <c r="B565" s="30" t="s">
        <v>1342</v>
      </c>
      <c r="C565" s="31" t="s">
        <v>16</v>
      </c>
      <c r="D565" s="37" t="s">
        <v>1343</v>
      </c>
      <c r="E565" s="31" t="s">
        <v>914</v>
      </c>
      <c r="F565" s="29" t="s">
        <v>159</v>
      </c>
      <c r="G565" s="29">
        <v>19772</v>
      </c>
      <c r="H565" s="155">
        <v>19772</v>
      </c>
      <c r="I565" s="30" t="s">
        <v>1344</v>
      </c>
      <c r="J565" s="58"/>
    </row>
    <row r="566" s="4" customFormat="1" ht="24" customHeight="1" spans="1:10">
      <c r="A566" s="29">
        <f t="shared" si="24"/>
        <v>540</v>
      </c>
      <c r="B566" s="30" t="s">
        <v>1345</v>
      </c>
      <c r="C566" s="31" t="s">
        <v>51</v>
      </c>
      <c r="D566" s="30" t="s">
        <v>1346</v>
      </c>
      <c r="E566" s="31" t="s">
        <v>33</v>
      </c>
      <c r="F566" s="29" t="s">
        <v>124</v>
      </c>
      <c r="G566" s="29">
        <v>19398</v>
      </c>
      <c r="H566" s="29">
        <v>19398</v>
      </c>
      <c r="I566" s="30" t="s">
        <v>889</v>
      </c>
      <c r="J566" s="29"/>
    </row>
    <row r="567" s="4" customFormat="1" ht="24" customHeight="1" spans="1:10">
      <c r="A567" s="29">
        <f t="shared" si="24"/>
        <v>541</v>
      </c>
      <c r="B567" s="30" t="s">
        <v>1347</v>
      </c>
      <c r="C567" s="31" t="s">
        <v>51</v>
      </c>
      <c r="D567" s="30" t="s">
        <v>1348</v>
      </c>
      <c r="E567" s="31" t="s">
        <v>33</v>
      </c>
      <c r="F567" s="29" t="s">
        <v>1349</v>
      </c>
      <c r="G567" s="29">
        <v>13260</v>
      </c>
      <c r="H567" s="29">
        <v>13260</v>
      </c>
      <c r="I567" s="30" t="s">
        <v>889</v>
      </c>
      <c r="J567" s="29"/>
    </row>
    <row r="568" s="4" customFormat="1" ht="24" customHeight="1" spans="1:10">
      <c r="A568" s="29">
        <f t="shared" si="24"/>
        <v>542</v>
      </c>
      <c r="B568" s="30" t="s">
        <v>1350</v>
      </c>
      <c r="C568" s="31" t="s">
        <v>16</v>
      </c>
      <c r="D568" s="30" t="s">
        <v>1351</v>
      </c>
      <c r="E568" s="31" t="s">
        <v>33</v>
      </c>
      <c r="F568" s="29" t="s">
        <v>111</v>
      </c>
      <c r="G568" s="29">
        <v>12000</v>
      </c>
      <c r="H568" s="29">
        <v>12000</v>
      </c>
      <c r="I568" s="30" t="s">
        <v>889</v>
      </c>
      <c r="J568" s="58"/>
    </row>
    <row r="569" s="4" customFormat="1" ht="24" customHeight="1" spans="1:10">
      <c r="A569" s="29">
        <f t="shared" si="24"/>
        <v>543</v>
      </c>
      <c r="B569" s="30" t="s">
        <v>1352</v>
      </c>
      <c r="C569" s="31" t="s">
        <v>51</v>
      </c>
      <c r="D569" s="30" t="s">
        <v>1353</v>
      </c>
      <c r="E569" s="31" t="s">
        <v>33</v>
      </c>
      <c r="F569" s="29" t="s">
        <v>49</v>
      </c>
      <c r="G569" s="29">
        <v>12000</v>
      </c>
      <c r="H569" s="29">
        <v>10000</v>
      </c>
      <c r="I569" s="30" t="s">
        <v>889</v>
      </c>
      <c r="J569" s="31"/>
    </row>
    <row r="570" s="4" customFormat="1" ht="24" customHeight="1" spans="1:10">
      <c r="A570" s="29">
        <f t="shared" si="24"/>
        <v>544</v>
      </c>
      <c r="B570" s="30" t="s">
        <v>1354</v>
      </c>
      <c r="C570" s="31" t="s">
        <v>51</v>
      </c>
      <c r="D570" s="30" t="s">
        <v>1355</v>
      </c>
      <c r="E570" s="31" t="s">
        <v>33</v>
      </c>
      <c r="F570" s="29" t="s">
        <v>223</v>
      </c>
      <c r="G570" s="29">
        <v>11350</v>
      </c>
      <c r="H570" s="29">
        <v>6100</v>
      </c>
      <c r="I570" s="30" t="s">
        <v>889</v>
      </c>
      <c r="J570" s="29"/>
    </row>
    <row r="571" s="4" customFormat="1" ht="24" customHeight="1" spans="1:10">
      <c r="A571" s="29">
        <f t="shared" si="24"/>
        <v>545</v>
      </c>
      <c r="B571" s="30" t="s">
        <v>1356</v>
      </c>
      <c r="C571" s="31" t="s">
        <v>16</v>
      </c>
      <c r="D571" s="37" t="s">
        <v>1357</v>
      </c>
      <c r="E571" s="31" t="s">
        <v>914</v>
      </c>
      <c r="F571" s="29" t="s">
        <v>159</v>
      </c>
      <c r="G571" s="29">
        <v>8143</v>
      </c>
      <c r="H571" s="155">
        <v>8143</v>
      </c>
      <c r="I571" s="30" t="s">
        <v>1344</v>
      </c>
      <c r="J571" s="58"/>
    </row>
    <row r="572" s="4" customFormat="1" ht="24" customHeight="1" spans="1:10">
      <c r="A572" s="29">
        <f t="shared" si="24"/>
        <v>546</v>
      </c>
      <c r="B572" s="30" t="s">
        <v>1358</v>
      </c>
      <c r="C572" s="31" t="s">
        <v>16</v>
      </c>
      <c r="D572" s="48" t="s">
        <v>1359</v>
      </c>
      <c r="E572" s="31" t="s">
        <v>89</v>
      </c>
      <c r="F572" s="29" t="s">
        <v>90</v>
      </c>
      <c r="G572" s="29">
        <v>4000</v>
      </c>
      <c r="H572" s="29">
        <v>4000</v>
      </c>
      <c r="I572" s="30" t="s">
        <v>91</v>
      </c>
      <c r="J572" s="29"/>
    </row>
    <row r="573" s="6" customFormat="1" ht="24.95" customHeight="1" spans="1:10">
      <c r="A573" s="156" t="s">
        <v>1360</v>
      </c>
      <c r="B573" s="24"/>
      <c r="C573" s="24"/>
      <c r="D573" s="24"/>
      <c r="E573" s="24"/>
      <c r="F573" s="25"/>
      <c r="G573" s="26">
        <f>G574+G625+G656+G669</f>
        <v>1767950</v>
      </c>
      <c r="H573" s="26">
        <f>H574+H625+H656+H669</f>
        <v>1182066</v>
      </c>
      <c r="I573" s="122"/>
      <c r="J573" s="81"/>
    </row>
    <row r="574" s="6" customFormat="1" ht="12" spans="1:10">
      <c r="A574" s="27" t="s">
        <v>1361</v>
      </c>
      <c r="B574" s="20"/>
      <c r="C574" s="20"/>
      <c r="D574" s="20"/>
      <c r="E574" s="20"/>
      <c r="F574" s="21"/>
      <c r="G574" s="28">
        <f>SUM(G575:G624)</f>
        <v>857495</v>
      </c>
      <c r="H574" s="28">
        <f>SUM(H575:H624)</f>
        <v>640495</v>
      </c>
      <c r="I574" s="28"/>
      <c r="J574" s="80"/>
    </row>
    <row r="575" s="4" customFormat="1" ht="24" customHeight="1" spans="1:10">
      <c r="A575" s="29">
        <f>A572+1</f>
        <v>547</v>
      </c>
      <c r="B575" s="30" t="s">
        <v>1362</v>
      </c>
      <c r="C575" s="31" t="s">
        <v>16</v>
      </c>
      <c r="D575" s="30" t="s">
        <v>1363</v>
      </c>
      <c r="E575" s="31" t="s">
        <v>23</v>
      </c>
      <c r="F575" s="29" t="s">
        <v>73</v>
      </c>
      <c r="G575" s="29">
        <v>120000</v>
      </c>
      <c r="H575" s="29">
        <v>100000</v>
      </c>
      <c r="I575" s="30" t="s">
        <v>1364</v>
      </c>
      <c r="J575" s="31"/>
    </row>
    <row r="576" s="4" customFormat="1" ht="24" customHeight="1" spans="1:10">
      <c r="A576" s="29">
        <f>A575+1</f>
        <v>548</v>
      </c>
      <c r="B576" s="30" t="s">
        <v>1365</v>
      </c>
      <c r="C576" s="31" t="s">
        <v>16</v>
      </c>
      <c r="D576" s="30" t="s">
        <v>1366</v>
      </c>
      <c r="E576" s="31" t="s">
        <v>23</v>
      </c>
      <c r="F576" s="29" t="s">
        <v>44</v>
      </c>
      <c r="G576" s="29">
        <v>100000</v>
      </c>
      <c r="H576" s="29">
        <v>20000</v>
      </c>
      <c r="I576" s="30" t="s">
        <v>1212</v>
      </c>
      <c r="J576" s="31"/>
    </row>
    <row r="577" s="4" customFormat="1" ht="24" customHeight="1" spans="1:10">
      <c r="A577" s="29">
        <f t="shared" ref="A577:A624" si="25">A576+1</f>
        <v>549</v>
      </c>
      <c r="B577" s="30" t="s">
        <v>1367</v>
      </c>
      <c r="C577" s="31" t="s">
        <v>16</v>
      </c>
      <c r="D577" s="30" t="s">
        <v>1368</v>
      </c>
      <c r="E577" s="31" t="s">
        <v>23</v>
      </c>
      <c r="F577" s="29" t="s">
        <v>73</v>
      </c>
      <c r="G577" s="29">
        <v>80000</v>
      </c>
      <c r="H577" s="29">
        <v>10000</v>
      </c>
      <c r="I577" s="30" t="s">
        <v>1369</v>
      </c>
      <c r="J577" s="31"/>
    </row>
    <row r="578" s="4" customFormat="1" ht="24" customHeight="1" spans="1:10">
      <c r="A578" s="29">
        <f t="shared" si="25"/>
        <v>550</v>
      </c>
      <c r="B578" s="30" t="s">
        <v>1370</v>
      </c>
      <c r="C578" s="31" t="s">
        <v>16</v>
      </c>
      <c r="D578" s="30" t="s">
        <v>1371</v>
      </c>
      <c r="E578" s="31" t="s">
        <v>33</v>
      </c>
      <c r="F578" s="29" t="s">
        <v>49</v>
      </c>
      <c r="G578" s="29">
        <v>60000</v>
      </c>
      <c r="H578" s="29">
        <v>30000</v>
      </c>
      <c r="I578" s="30" t="s">
        <v>1212</v>
      </c>
      <c r="J578" s="29"/>
    </row>
    <row r="579" s="4" customFormat="1" ht="24" customHeight="1" spans="1:10">
      <c r="A579" s="29">
        <f t="shared" si="25"/>
        <v>551</v>
      </c>
      <c r="B579" s="30" t="s">
        <v>1372</v>
      </c>
      <c r="C579" s="31" t="s">
        <v>16</v>
      </c>
      <c r="D579" s="30" t="s">
        <v>1373</v>
      </c>
      <c r="E579" s="31" t="s">
        <v>1374</v>
      </c>
      <c r="F579" s="29" t="s">
        <v>90</v>
      </c>
      <c r="G579" s="29">
        <v>60000</v>
      </c>
      <c r="H579" s="29">
        <v>60000</v>
      </c>
      <c r="I579" s="30" t="s">
        <v>1212</v>
      </c>
      <c r="J579" s="58"/>
    </row>
    <row r="580" s="4" customFormat="1" ht="24" customHeight="1" spans="1:10">
      <c r="A580" s="29">
        <f t="shared" si="25"/>
        <v>552</v>
      </c>
      <c r="B580" s="139" t="s">
        <v>1375</v>
      </c>
      <c r="C580" s="31" t="s">
        <v>16</v>
      </c>
      <c r="D580" s="139" t="s">
        <v>1376</v>
      </c>
      <c r="E580" s="31" t="s">
        <v>33</v>
      </c>
      <c r="F580" s="29" t="s">
        <v>90</v>
      </c>
      <c r="G580" s="29">
        <v>48000</v>
      </c>
      <c r="H580" s="29">
        <v>48000</v>
      </c>
      <c r="I580" s="30" t="s">
        <v>1212</v>
      </c>
      <c r="J580" s="31"/>
    </row>
    <row r="581" s="4" customFormat="1" ht="24" customHeight="1" spans="1:10">
      <c r="A581" s="29">
        <f t="shared" si="25"/>
        <v>553</v>
      </c>
      <c r="B581" s="139" t="s">
        <v>1377</v>
      </c>
      <c r="C581" s="31" t="s">
        <v>16</v>
      </c>
      <c r="D581" s="139" t="s">
        <v>1378</v>
      </c>
      <c r="E581" s="31" t="s">
        <v>33</v>
      </c>
      <c r="F581" s="29" t="s">
        <v>322</v>
      </c>
      <c r="G581" s="29">
        <v>48000</v>
      </c>
      <c r="H581" s="29">
        <v>48000</v>
      </c>
      <c r="I581" s="30" t="s">
        <v>1212</v>
      </c>
      <c r="J581" s="29"/>
    </row>
    <row r="582" s="4" customFormat="1" ht="24" customHeight="1" spans="1:10">
      <c r="A582" s="29">
        <f t="shared" si="25"/>
        <v>554</v>
      </c>
      <c r="B582" s="30" t="s">
        <v>1379</v>
      </c>
      <c r="C582" s="31" t="s">
        <v>16</v>
      </c>
      <c r="D582" s="30" t="s">
        <v>1380</v>
      </c>
      <c r="E582" s="31" t="s">
        <v>33</v>
      </c>
      <c r="F582" s="29" t="s">
        <v>1381</v>
      </c>
      <c r="G582" s="29">
        <v>29000</v>
      </c>
      <c r="H582" s="29">
        <v>29000</v>
      </c>
      <c r="I582" s="30" t="s">
        <v>1212</v>
      </c>
      <c r="J582" s="29"/>
    </row>
    <row r="583" s="4" customFormat="1" ht="24" customHeight="1" spans="1:10">
      <c r="A583" s="29">
        <f t="shared" si="25"/>
        <v>555</v>
      </c>
      <c r="B583" s="30" t="s">
        <v>1382</v>
      </c>
      <c r="C583" s="31" t="s">
        <v>16</v>
      </c>
      <c r="D583" s="54" t="s">
        <v>1383</v>
      </c>
      <c r="E583" s="31" t="s">
        <v>33</v>
      </c>
      <c r="F583" s="29" t="s">
        <v>90</v>
      </c>
      <c r="G583" s="157">
        <v>24600</v>
      </c>
      <c r="H583" s="157">
        <v>24600</v>
      </c>
      <c r="I583" s="30" t="s">
        <v>1212</v>
      </c>
      <c r="J583" s="29"/>
    </row>
    <row r="584" s="4" customFormat="1" ht="24" customHeight="1" spans="1:10">
      <c r="A584" s="29">
        <f t="shared" si="25"/>
        <v>556</v>
      </c>
      <c r="B584" s="30" t="s">
        <v>1384</v>
      </c>
      <c r="C584" s="31" t="s">
        <v>16</v>
      </c>
      <c r="D584" s="30" t="s">
        <v>1385</v>
      </c>
      <c r="E584" s="142" t="s">
        <v>23</v>
      </c>
      <c r="F584" s="29" t="s">
        <v>492</v>
      </c>
      <c r="G584" s="29">
        <v>20000</v>
      </c>
      <c r="H584" s="29">
        <v>10000</v>
      </c>
      <c r="I584" s="30" t="s">
        <v>95</v>
      </c>
      <c r="J584" s="29"/>
    </row>
    <row r="585" s="4" customFormat="1" ht="24" customHeight="1" spans="1:10">
      <c r="A585" s="29">
        <f t="shared" si="25"/>
        <v>557</v>
      </c>
      <c r="B585" s="158" t="s">
        <v>1386</v>
      </c>
      <c r="C585" s="31" t="s">
        <v>16</v>
      </c>
      <c r="D585" s="159" t="s">
        <v>1387</v>
      </c>
      <c r="E585" s="133" t="s">
        <v>1327</v>
      </c>
      <c r="F585" s="134" t="s">
        <v>90</v>
      </c>
      <c r="G585" s="160">
        <v>15000</v>
      </c>
      <c r="H585" s="157">
        <v>15000</v>
      </c>
      <c r="I585" s="30" t="s">
        <v>1212</v>
      </c>
      <c r="J585" s="29"/>
    </row>
    <row r="586" s="4" customFormat="1" ht="24" customHeight="1" spans="1:10">
      <c r="A586" s="29">
        <f t="shared" si="25"/>
        <v>558</v>
      </c>
      <c r="B586" s="30" t="s">
        <v>1388</v>
      </c>
      <c r="C586" s="31" t="s">
        <v>51</v>
      </c>
      <c r="D586" s="30" t="s">
        <v>1389</v>
      </c>
      <c r="E586" s="31" t="s">
        <v>181</v>
      </c>
      <c r="F586" s="29" t="s">
        <v>90</v>
      </c>
      <c r="G586" s="36">
        <v>12000</v>
      </c>
      <c r="H586" s="36">
        <v>12000</v>
      </c>
      <c r="I586" s="30" t="s">
        <v>289</v>
      </c>
      <c r="J586" s="29"/>
    </row>
    <row r="587" s="8" customFormat="1" ht="24" customHeight="1" spans="1:10">
      <c r="A587" s="29">
        <f t="shared" si="25"/>
        <v>559</v>
      </c>
      <c r="B587" s="30" t="s">
        <v>1390</v>
      </c>
      <c r="C587" s="31" t="s">
        <v>51</v>
      </c>
      <c r="D587" s="30" t="s">
        <v>1391</v>
      </c>
      <c r="E587" s="31" t="s">
        <v>719</v>
      </c>
      <c r="F587" s="29" t="s">
        <v>29</v>
      </c>
      <c r="G587" s="29">
        <v>10975</v>
      </c>
      <c r="H587" s="29">
        <v>3975</v>
      </c>
      <c r="I587" s="30" t="s">
        <v>1392</v>
      </c>
      <c r="J587" s="29"/>
    </row>
    <row r="588" s="4" customFormat="1" ht="24" customHeight="1" spans="1:10">
      <c r="A588" s="29">
        <f t="shared" si="25"/>
        <v>560</v>
      </c>
      <c r="B588" s="30" t="s">
        <v>1393</v>
      </c>
      <c r="C588" s="31" t="s">
        <v>16</v>
      </c>
      <c r="D588" s="54" t="s">
        <v>1394</v>
      </c>
      <c r="E588" s="31" t="s">
        <v>110</v>
      </c>
      <c r="F588" s="29" t="s">
        <v>90</v>
      </c>
      <c r="G588" s="157">
        <v>10000</v>
      </c>
      <c r="H588" s="157">
        <v>10000</v>
      </c>
      <c r="I588" s="30" t="s">
        <v>1212</v>
      </c>
      <c r="J588" s="29"/>
    </row>
    <row r="589" s="4" customFormat="1" ht="24" customHeight="1" spans="1:10">
      <c r="A589" s="29">
        <f t="shared" si="25"/>
        <v>561</v>
      </c>
      <c r="B589" s="30" t="s">
        <v>1395</v>
      </c>
      <c r="C589" s="31" t="s">
        <v>16</v>
      </c>
      <c r="D589" s="54" t="s">
        <v>1396</v>
      </c>
      <c r="E589" s="31" t="s">
        <v>23</v>
      </c>
      <c r="F589" s="29" t="s">
        <v>90</v>
      </c>
      <c r="G589" s="157">
        <v>10000</v>
      </c>
      <c r="H589" s="157">
        <v>10000</v>
      </c>
      <c r="I589" s="30" t="s">
        <v>1212</v>
      </c>
      <c r="J589" s="29"/>
    </row>
    <row r="590" s="4" customFormat="1" ht="24" customHeight="1" spans="1:10">
      <c r="A590" s="29">
        <f t="shared" si="25"/>
        <v>562</v>
      </c>
      <c r="B590" s="30" t="s">
        <v>1397</v>
      </c>
      <c r="C590" s="31" t="s">
        <v>16</v>
      </c>
      <c r="D590" s="30" t="s">
        <v>1398</v>
      </c>
      <c r="E590" s="31" t="s">
        <v>33</v>
      </c>
      <c r="F590" s="29" t="s">
        <v>90</v>
      </c>
      <c r="G590" s="29">
        <v>10000</v>
      </c>
      <c r="H590" s="29">
        <v>10000</v>
      </c>
      <c r="I590" s="30" t="s">
        <v>1399</v>
      </c>
      <c r="J590" s="29"/>
    </row>
    <row r="591" s="4" customFormat="1" ht="24" customHeight="1" spans="1:10">
      <c r="A591" s="29">
        <f t="shared" si="25"/>
        <v>563</v>
      </c>
      <c r="B591" s="139" t="s">
        <v>1400</v>
      </c>
      <c r="C591" s="142" t="s">
        <v>51</v>
      </c>
      <c r="D591" s="139" t="s">
        <v>1401</v>
      </c>
      <c r="E591" s="142" t="s">
        <v>33</v>
      </c>
      <c r="F591" s="29" t="s">
        <v>90</v>
      </c>
      <c r="G591" s="140">
        <v>9000</v>
      </c>
      <c r="H591" s="140">
        <v>9000</v>
      </c>
      <c r="I591" s="30" t="s">
        <v>1212</v>
      </c>
      <c r="J591" s="29"/>
    </row>
    <row r="592" s="4" customFormat="1" ht="24" customHeight="1" spans="1:10">
      <c r="A592" s="29">
        <f t="shared" si="25"/>
        <v>564</v>
      </c>
      <c r="B592" s="30" t="s">
        <v>1402</v>
      </c>
      <c r="C592" s="31" t="s">
        <v>51</v>
      </c>
      <c r="D592" s="30" t="s">
        <v>1403</v>
      </c>
      <c r="E592" s="31" t="s">
        <v>23</v>
      </c>
      <c r="F592" s="29" t="s">
        <v>90</v>
      </c>
      <c r="G592" s="29">
        <v>9000</v>
      </c>
      <c r="H592" s="29">
        <v>9000</v>
      </c>
      <c r="I592" s="30" t="s">
        <v>1404</v>
      </c>
      <c r="J592" s="29"/>
    </row>
    <row r="593" s="4" customFormat="1" ht="24" customHeight="1" spans="1:10">
      <c r="A593" s="29">
        <f t="shared" si="25"/>
        <v>565</v>
      </c>
      <c r="B593" s="30" t="s">
        <v>1405</v>
      </c>
      <c r="C593" s="31" t="s">
        <v>51</v>
      </c>
      <c r="D593" s="30" t="s">
        <v>1403</v>
      </c>
      <c r="E593" s="31" t="s">
        <v>110</v>
      </c>
      <c r="F593" s="29" t="s">
        <v>90</v>
      </c>
      <c r="G593" s="29">
        <v>9000</v>
      </c>
      <c r="H593" s="29">
        <v>9000</v>
      </c>
      <c r="I593" s="30" t="s">
        <v>1406</v>
      </c>
      <c r="J593" s="29"/>
    </row>
    <row r="594" s="4" customFormat="1" ht="24" customHeight="1" spans="1:10">
      <c r="A594" s="29">
        <f t="shared" si="25"/>
        <v>566</v>
      </c>
      <c r="B594" s="30" t="s">
        <v>1407</v>
      </c>
      <c r="C594" s="31" t="s">
        <v>51</v>
      </c>
      <c r="D594" s="30" t="s">
        <v>1408</v>
      </c>
      <c r="E594" s="31" t="s">
        <v>94</v>
      </c>
      <c r="F594" s="29" t="s">
        <v>90</v>
      </c>
      <c r="G594" s="29">
        <v>9000</v>
      </c>
      <c r="H594" s="29">
        <v>9000</v>
      </c>
      <c r="I594" s="30" t="s">
        <v>100</v>
      </c>
      <c r="J594" s="29"/>
    </row>
    <row r="595" s="4" customFormat="1" ht="24" customHeight="1" spans="1:10">
      <c r="A595" s="29">
        <f t="shared" si="25"/>
        <v>567</v>
      </c>
      <c r="B595" s="30" t="s">
        <v>1409</v>
      </c>
      <c r="C595" s="31" t="s">
        <v>51</v>
      </c>
      <c r="D595" s="30" t="s">
        <v>1410</v>
      </c>
      <c r="E595" s="31" t="s">
        <v>177</v>
      </c>
      <c r="F595" s="29" t="s">
        <v>90</v>
      </c>
      <c r="G595" s="29">
        <v>9000</v>
      </c>
      <c r="H595" s="29">
        <v>9000</v>
      </c>
      <c r="I595" s="30" t="s">
        <v>242</v>
      </c>
      <c r="J595" s="29"/>
    </row>
    <row r="596" s="4" customFormat="1" ht="24" customHeight="1" spans="1:10">
      <c r="A596" s="29">
        <f t="shared" si="25"/>
        <v>568</v>
      </c>
      <c r="B596" s="30" t="s">
        <v>1411</v>
      </c>
      <c r="C596" s="31" t="s">
        <v>51</v>
      </c>
      <c r="D596" s="30" t="s">
        <v>1412</v>
      </c>
      <c r="E596" s="31" t="s">
        <v>177</v>
      </c>
      <c r="F596" s="29" t="s">
        <v>90</v>
      </c>
      <c r="G596" s="29">
        <v>8500</v>
      </c>
      <c r="H596" s="29">
        <v>8500</v>
      </c>
      <c r="I596" s="30" t="s">
        <v>1413</v>
      </c>
      <c r="J596" s="29"/>
    </row>
    <row r="597" s="4" customFormat="1" ht="24" customHeight="1" spans="1:10">
      <c r="A597" s="29">
        <f t="shared" si="25"/>
        <v>569</v>
      </c>
      <c r="B597" s="30" t="s">
        <v>1414</v>
      </c>
      <c r="C597" s="31" t="s">
        <v>16</v>
      </c>
      <c r="D597" s="30" t="s">
        <v>1415</v>
      </c>
      <c r="E597" s="31" t="s">
        <v>94</v>
      </c>
      <c r="F597" s="29" t="s">
        <v>90</v>
      </c>
      <c r="G597" s="29">
        <v>8000</v>
      </c>
      <c r="H597" s="29">
        <v>8000</v>
      </c>
      <c r="I597" s="30" t="s">
        <v>95</v>
      </c>
      <c r="J597" s="31"/>
    </row>
    <row r="598" s="4" customFormat="1" ht="24" customHeight="1" spans="1:10">
      <c r="A598" s="29">
        <f t="shared" si="25"/>
        <v>570</v>
      </c>
      <c r="B598" s="30" t="s">
        <v>1416</v>
      </c>
      <c r="C598" s="31" t="s">
        <v>16</v>
      </c>
      <c r="D598" s="54" t="s">
        <v>1417</v>
      </c>
      <c r="E598" s="31" t="s">
        <v>33</v>
      </c>
      <c r="F598" s="29" t="s">
        <v>90</v>
      </c>
      <c r="G598" s="157">
        <v>8000</v>
      </c>
      <c r="H598" s="157">
        <v>8000</v>
      </c>
      <c r="I598" s="30" t="s">
        <v>1212</v>
      </c>
      <c r="J598" s="29"/>
    </row>
    <row r="599" s="4" customFormat="1" ht="24" customHeight="1" spans="1:10">
      <c r="A599" s="29">
        <f t="shared" si="25"/>
        <v>571</v>
      </c>
      <c r="B599" s="30" t="s">
        <v>1418</v>
      </c>
      <c r="C599" s="31" t="s">
        <v>51</v>
      </c>
      <c r="D599" s="30" t="s">
        <v>1419</v>
      </c>
      <c r="E599" s="31" t="s">
        <v>216</v>
      </c>
      <c r="F599" s="29" t="s">
        <v>90</v>
      </c>
      <c r="G599" s="29">
        <v>7865</v>
      </c>
      <c r="H599" s="29">
        <v>7865</v>
      </c>
      <c r="I599" s="30" t="s">
        <v>300</v>
      </c>
      <c r="J599" s="29"/>
    </row>
    <row r="600" s="4" customFormat="1" ht="24" customHeight="1" spans="1:10">
      <c r="A600" s="29">
        <f t="shared" si="25"/>
        <v>572</v>
      </c>
      <c r="B600" s="30" t="s">
        <v>1420</v>
      </c>
      <c r="C600" s="31" t="s">
        <v>51</v>
      </c>
      <c r="D600" s="30" t="s">
        <v>1421</v>
      </c>
      <c r="E600" s="31" t="s">
        <v>23</v>
      </c>
      <c r="F600" s="29" t="s">
        <v>90</v>
      </c>
      <c r="G600" s="29">
        <v>7200</v>
      </c>
      <c r="H600" s="29">
        <v>7200</v>
      </c>
      <c r="I600" s="30" t="s">
        <v>1422</v>
      </c>
      <c r="J600" s="29"/>
    </row>
    <row r="601" s="4" customFormat="1" ht="24" customHeight="1" spans="1:10">
      <c r="A601" s="29">
        <f t="shared" si="25"/>
        <v>573</v>
      </c>
      <c r="B601" s="30" t="s">
        <v>1423</v>
      </c>
      <c r="C601" s="31" t="s">
        <v>51</v>
      </c>
      <c r="D601" s="30" t="s">
        <v>1424</v>
      </c>
      <c r="E601" s="31" t="s">
        <v>1425</v>
      </c>
      <c r="F601" s="29" t="s">
        <v>90</v>
      </c>
      <c r="G601" s="29">
        <v>6610</v>
      </c>
      <c r="H601" s="29">
        <v>6610</v>
      </c>
      <c r="I601" s="30" t="s">
        <v>1426</v>
      </c>
      <c r="J601" s="29"/>
    </row>
    <row r="602" s="4" customFormat="1" ht="24" customHeight="1" spans="1:10">
      <c r="A602" s="29">
        <f t="shared" si="25"/>
        <v>574</v>
      </c>
      <c r="B602" s="30" t="s">
        <v>1427</v>
      </c>
      <c r="C602" s="31" t="s">
        <v>16</v>
      </c>
      <c r="D602" s="30" t="s">
        <v>1428</v>
      </c>
      <c r="E602" s="31" t="s">
        <v>89</v>
      </c>
      <c r="F602" s="29" t="s">
        <v>90</v>
      </c>
      <c r="G602" s="29">
        <v>6000</v>
      </c>
      <c r="H602" s="29">
        <v>6000</v>
      </c>
      <c r="I602" s="30" t="s">
        <v>91</v>
      </c>
      <c r="J602" s="29"/>
    </row>
    <row r="603" s="4" customFormat="1" ht="24" customHeight="1" spans="1:10">
      <c r="A603" s="29">
        <f t="shared" si="25"/>
        <v>575</v>
      </c>
      <c r="B603" s="30" t="s">
        <v>1429</v>
      </c>
      <c r="C603" s="31" t="s">
        <v>51</v>
      </c>
      <c r="D603" s="30" t="s">
        <v>1430</v>
      </c>
      <c r="E603" s="31" t="s">
        <v>83</v>
      </c>
      <c r="F603" s="29" t="s">
        <v>90</v>
      </c>
      <c r="G603" s="29">
        <v>6000</v>
      </c>
      <c r="H603" s="29">
        <v>6000</v>
      </c>
      <c r="I603" s="30" t="s">
        <v>84</v>
      </c>
      <c r="J603" s="29"/>
    </row>
    <row r="604" s="4" customFormat="1" ht="24" customHeight="1" spans="1:10">
      <c r="A604" s="29">
        <f t="shared" si="25"/>
        <v>576</v>
      </c>
      <c r="B604" s="139" t="s">
        <v>1431</v>
      </c>
      <c r="C604" s="142" t="s">
        <v>51</v>
      </c>
      <c r="D604" s="30" t="s">
        <v>1432</v>
      </c>
      <c r="E604" s="31" t="s">
        <v>18</v>
      </c>
      <c r="F604" s="29" t="s">
        <v>90</v>
      </c>
      <c r="G604" s="29">
        <v>6000</v>
      </c>
      <c r="H604" s="29">
        <v>6000</v>
      </c>
      <c r="I604" s="30" t="s">
        <v>20</v>
      </c>
      <c r="J604" s="29"/>
    </row>
    <row r="605" s="4" customFormat="1" ht="24" customHeight="1" spans="1:10">
      <c r="A605" s="29">
        <f t="shared" si="25"/>
        <v>577</v>
      </c>
      <c r="B605" s="30" t="s">
        <v>1433</v>
      </c>
      <c r="C605" s="31" t="s">
        <v>51</v>
      </c>
      <c r="D605" s="30" t="s">
        <v>1434</v>
      </c>
      <c r="E605" s="31" t="s">
        <v>23</v>
      </c>
      <c r="F605" s="29" t="s">
        <v>90</v>
      </c>
      <c r="G605" s="29">
        <v>5470</v>
      </c>
      <c r="H605" s="29">
        <v>5470</v>
      </c>
      <c r="I605" s="30" t="s">
        <v>144</v>
      </c>
      <c r="J605" s="29"/>
    </row>
    <row r="606" s="4" customFormat="1" ht="24" customHeight="1" spans="1:10">
      <c r="A606" s="29">
        <f t="shared" si="25"/>
        <v>578</v>
      </c>
      <c r="B606" s="139" t="s">
        <v>1435</v>
      </c>
      <c r="C606" s="31" t="s">
        <v>16</v>
      </c>
      <c r="D606" s="139" t="s">
        <v>1436</v>
      </c>
      <c r="E606" s="142" t="s">
        <v>719</v>
      </c>
      <c r="F606" s="29" t="s">
        <v>90</v>
      </c>
      <c r="G606" s="140">
        <v>5000</v>
      </c>
      <c r="H606" s="140">
        <v>5000</v>
      </c>
      <c r="I606" s="139" t="s">
        <v>956</v>
      </c>
      <c r="J606" s="29"/>
    </row>
    <row r="607" s="4" customFormat="1" ht="24" customHeight="1" spans="1:10">
      <c r="A607" s="29">
        <f t="shared" si="25"/>
        <v>579</v>
      </c>
      <c r="B607" s="139" t="s">
        <v>1437</v>
      </c>
      <c r="C607" s="31" t="s">
        <v>16</v>
      </c>
      <c r="D607" s="139" t="s">
        <v>1436</v>
      </c>
      <c r="E607" s="142" t="s">
        <v>23</v>
      </c>
      <c r="F607" s="29" t="s">
        <v>90</v>
      </c>
      <c r="G607" s="140">
        <v>5000</v>
      </c>
      <c r="H607" s="140">
        <v>5000</v>
      </c>
      <c r="I607" s="139" t="s">
        <v>144</v>
      </c>
      <c r="J607" s="29"/>
    </row>
    <row r="608" s="4" customFormat="1" ht="24" customHeight="1" spans="1:10">
      <c r="A608" s="29">
        <f t="shared" si="25"/>
        <v>580</v>
      </c>
      <c r="B608" s="139" t="s">
        <v>1438</v>
      </c>
      <c r="C608" s="31" t="s">
        <v>16</v>
      </c>
      <c r="D608" s="139" t="s">
        <v>1436</v>
      </c>
      <c r="E608" s="142" t="s">
        <v>110</v>
      </c>
      <c r="F608" s="29" t="s">
        <v>90</v>
      </c>
      <c r="G608" s="140">
        <v>5000</v>
      </c>
      <c r="H608" s="140">
        <v>5000</v>
      </c>
      <c r="I608" s="139" t="s">
        <v>112</v>
      </c>
      <c r="J608" s="29"/>
    </row>
    <row r="609" s="4" customFormat="1" ht="24" customHeight="1" spans="1:10">
      <c r="A609" s="29">
        <f t="shared" si="25"/>
        <v>581</v>
      </c>
      <c r="B609" s="30" t="s">
        <v>1439</v>
      </c>
      <c r="C609" s="31" t="s">
        <v>51</v>
      </c>
      <c r="D609" s="30" t="s">
        <v>1440</v>
      </c>
      <c r="E609" s="31" t="s">
        <v>719</v>
      </c>
      <c r="F609" s="29" t="s">
        <v>90</v>
      </c>
      <c r="G609" s="29">
        <v>5000</v>
      </c>
      <c r="H609" s="29">
        <v>5000</v>
      </c>
      <c r="I609" s="30" t="s">
        <v>1441</v>
      </c>
      <c r="J609" s="29"/>
    </row>
    <row r="610" s="4" customFormat="1" ht="24" customHeight="1" spans="1:10">
      <c r="A610" s="29">
        <f t="shared" si="25"/>
        <v>582</v>
      </c>
      <c r="B610" s="30" t="s">
        <v>1442</v>
      </c>
      <c r="C610" s="31" t="s">
        <v>51</v>
      </c>
      <c r="D610" s="30" t="s">
        <v>1443</v>
      </c>
      <c r="E610" s="31" t="s">
        <v>216</v>
      </c>
      <c r="F610" s="29" t="s">
        <v>90</v>
      </c>
      <c r="G610" s="29">
        <v>5000</v>
      </c>
      <c r="H610" s="29">
        <v>5000</v>
      </c>
      <c r="I610" s="30" t="s">
        <v>1444</v>
      </c>
      <c r="J610" s="29"/>
    </row>
    <row r="611" s="4" customFormat="1" ht="24" customHeight="1" spans="1:10">
      <c r="A611" s="29">
        <f t="shared" si="25"/>
        <v>583</v>
      </c>
      <c r="B611" s="30" t="s">
        <v>1445</v>
      </c>
      <c r="C611" s="31" t="s">
        <v>51</v>
      </c>
      <c r="D611" s="30" t="s">
        <v>1446</v>
      </c>
      <c r="E611" s="31" t="s">
        <v>94</v>
      </c>
      <c r="F611" s="29" t="s">
        <v>90</v>
      </c>
      <c r="G611" s="29">
        <v>5000</v>
      </c>
      <c r="H611" s="29">
        <v>5000</v>
      </c>
      <c r="I611" s="30" t="s">
        <v>1447</v>
      </c>
      <c r="J611" s="29"/>
    </row>
    <row r="612" s="4" customFormat="1" ht="24" customHeight="1" spans="1:10">
      <c r="A612" s="29">
        <f t="shared" si="25"/>
        <v>584</v>
      </c>
      <c r="B612" s="30" t="s">
        <v>1448</v>
      </c>
      <c r="C612" s="31" t="s">
        <v>51</v>
      </c>
      <c r="D612" s="30" t="s">
        <v>1449</v>
      </c>
      <c r="E612" s="31" t="s">
        <v>89</v>
      </c>
      <c r="F612" s="29" t="s">
        <v>90</v>
      </c>
      <c r="G612" s="29">
        <v>5000</v>
      </c>
      <c r="H612" s="29">
        <v>5000</v>
      </c>
      <c r="I612" s="30" t="s">
        <v>1450</v>
      </c>
      <c r="J612" s="29"/>
    </row>
    <row r="613" s="4" customFormat="1" ht="24" customHeight="1" spans="1:10">
      <c r="A613" s="29">
        <f t="shared" si="25"/>
        <v>585</v>
      </c>
      <c r="B613" s="30" t="s">
        <v>1451</v>
      </c>
      <c r="C613" s="31" t="s">
        <v>51</v>
      </c>
      <c r="D613" s="30" t="s">
        <v>1452</v>
      </c>
      <c r="E613" s="31" t="s">
        <v>83</v>
      </c>
      <c r="F613" s="29" t="s">
        <v>90</v>
      </c>
      <c r="G613" s="29">
        <v>5000</v>
      </c>
      <c r="H613" s="29">
        <v>5000</v>
      </c>
      <c r="I613" s="30" t="s">
        <v>1453</v>
      </c>
      <c r="J613" s="29"/>
    </row>
    <row r="614" s="4" customFormat="1" ht="24" customHeight="1" spans="1:10">
      <c r="A614" s="29">
        <f t="shared" si="25"/>
        <v>586</v>
      </c>
      <c r="B614" s="139" t="s">
        <v>1454</v>
      </c>
      <c r="C614" s="142" t="s">
        <v>51</v>
      </c>
      <c r="D614" s="30" t="s">
        <v>1455</v>
      </c>
      <c r="E614" s="31" t="s">
        <v>18</v>
      </c>
      <c r="F614" s="29" t="s">
        <v>90</v>
      </c>
      <c r="G614" s="29">
        <v>5000</v>
      </c>
      <c r="H614" s="29">
        <v>5000</v>
      </c>
      <c r="I614" s="139" t="s">
        <v>1456</v>
      </c>
      <c r="J614" s="29"/>
    </row>
    <row r="615" s="4" customFormat="1" ht="24" customHeight="1" spans="1:10">
      <c r="A615" s="29">
        <f t="shared" si="25"/>
        <v>587</v>
      </c>
      <c r="B615" s="139" t="s">
        <v>1457</v>
      </c>
      <c r="C615" s="31" t="s">
        <v>16</v>
      </c>
      <c r="D615" s="139" t="s">
        <v>1458</v>
      </c>
      <c r="E615" s="142" t="s">
        <v>719</v>
      </c>
      <c r="F615" s="140" t="s">
        <v>90</v>
      </c>
      <c r="G615" s="140">
        <v>5000</v>
      </c>
      <c r="H615" s="157">
        <v>5000</v>
      </c>
      <c r="I615" s="30" t="s">
        <v>1212</v>
      </c>
      <c r="J615" s="29"/>
    </row>
    <row r="616" s="4" customFormat="1" ht="24" customHeight="1" spans="1:10">
      <c r="A616" s="29">
        <f t="shared" si="25"/>
        <v>588</v>
      </c>
      <c r="B616" s="30" t="s">
        <v>1459</v>
      </c>
      <c r="C616" s="31" t="s">
        <v>51</v>
      </c>
      <c r="D616" s="30" t="s">
        <v>1460</v>
      </c>
      <c r="E616" s="31" t="s">
        <v>1461</v>
      </c>
      <c r="F616" s="29" t="s">
        <v>90</v>
      </c>
      <c r="G616" s="29">
        <v>4945</v>
      </c>
      <c r="H616" s="29">
        <v>4945</v>
      </c>
      <c r="I616" s="30" t="s">
        <v>30</v>
      </c>
      <c r="J616" s="29"/>
    </row>
    <row r="617" s="4" customFormat="1" ht="24" customHeight="1" spans="1:10">
      <c r="A617" s="29">
        <f t="shared" si="25"/>
        <v>589</v>
      </c>
      <c r="B617" s="139" t="s">
        <v>1462</v>
      </c>
      <c r="C617" s="142" t="s">
        <v>51</v>
      </c>
      <c r="D617" s="139" t="s">
        <v>1463</v>
      </c>
      <c r="E617" s="142" t="s">
        <v>33</v>
      </c>
      <c r="F617" s="29" t="s">
        <v>90</v>
      </c>
      <c r="G617" s="140">
        <v>4000</v>
      </c>
      <c r="H617" s="140">
        <v>4000</v>
      </c>
      <c r="I617" s="30" t="s">
        <v>1212</v>
      </c>
      <c r="J617" s="29"/>
    </row>
    <row r="618" s="4" customFormat="1" ht="24" customHeight="1" spans="1:10">
      <c r="A618" s="29">
        <f t="shared" si="25"/>
        <v>590</v>
      </c>
      <c r="B618" s="30" t="s">
        <v>1464</v>
      </c>
      <c r="C618" s="31" t="s">
        <v>51</v>
      </c>
      <c r="D618" s="30" t="s">
        <v>1460</v>
      </c>
      <c r="E618" s="31" t="s">
        <v>89</v>
      </c>
      <c r="F618" s="29" t="s">
        <v>90</v>
      </c>
      <c r="G618" s="29">
        <v>5600</v>
      </c>
      <c r="H618" s="29">
        <v>5600</v>
      </c>
      <c r="I618" s="30" t="s">
        <v>91</v>
      </c>
      <c r="J618" s="29"/>
    </row>
    <row r="619" s="4" customFormat="1" ht="24" customHeight="1" spans="1:10">
      <c r="A619" s="29">
        <f t="shared" si="25"/>
        <v>591</v>
      </c>
      <c r="B619" s="30" t="s">
        <v>1465</v>
      </c>
      <c r="C619" s="31" t="s">
        <v>16</v>
      </c>
      <c r="D619" s="37" t="s">
        <v>1466</v>
      </c>
      <c r="E619" s="31" t="s">
        <v>1327</v>
      </c>
      <c r="F619" s="29" t="s">
        <v>90</v>
      </c>
      <c r="G619" s="29">
        <v>4000</v>
      </c>
      <c r="H619" s="29">
        <v>4000</v>
      </c>
      <c r="I619" s="30" t="s">
        <v>1212</v>
      </c>
      <c r="J619" s="58"/>
    </row>
    <row r="620" s="4" customFormat="1" ht="24" customHeight="1" spans="1:10">
      <c r="A620" s="29">
        <f t="shared" si="25"/>
        <v>592</v>
      </c>
      <c r="B620" s="30" t="s">
        <v>1467</v>
      </c>
      <c r="C620" s="31" t="s">
        <v>16</v>
      </c>
      <c r="D620" s="30" t="s">
        <v>1468</v>
      </c>
      <c r="E620" s="31" t="s">
        <v>23</v>
      </c>
      <c r="F620" s="29" t="s">
        <v>90</v>
      </c>
      <c r="G620" s="29">
        <v>3800</v>
      </c>
      <c r="H620" s="29">
        <v>3800</v>
      </c>
      <c r="I620" s="30" t="s">
        <v>1469</v>
      </c>
      <c r="J620" s="29"/>
    </row>
    <row r="621" s="4" customFormat="1" ht="24" customHeight="1" spans="1:10">
      <c r="A621" s="29">
        <f t="shared" si="25"/>
        <v>593</v>
      </c>
      <c r="B621" s="139" t="s">
        <v>1470</v>
      </c>
      <c r="C621" s="142" t="s">
        <v>51</v>
      </c>
      <c r="D621" s="139" t="s">
        <v>1471</v>
      </c>
      <c r="E621" s="142" t="s">
        <v>28</v>
      </c>
      <c r="F621" s="29" t="s">
        <v>90</v>
      </c>
      <c r="G621" s="140">
        <v>3600</v>
      </c>
      <c r="H621" s="140">
        <v>3600</v>
      </c>
      <c r="I621" s="30" t="s">
        <v>1212</v>
      </c>
      <c r="J621" s="29"/>
    </row>
    <row r="622" s="4" customFormat="1" ht="24" customHeight="1" spans="1:10">
      <c r="A622" s="29">
        <f t="shared" si="25"/>
        <v>594</v>
      </c>
      <c r="B622" s="30" t="s">
        <v>1472</v>
      </c>
      <c r="C622" s="31" t="s">
        <v>51</v>
      </c>
      <c r="D622" s="30" t="s">
        <v>1473</v>
      </c>
      <c r="E622" s="31" t="s">
        <v>181</v>
      </c>
      <c r="F622" s="29" t="s">
        <v>90</v>
      </c>
      <c r="G622" s="29">
        <v>3330</v>
      </c>
      <c r="H622" s="29">
        <v>3330</v>
      </c>
      <c r="I622" s="30" t="s">
        <v>289</v>
      </c>
      <c r="J622" s="29"/>
    </row>
    <row r="623" s="4" customFormat="1" ht="24" customHeight="1" spans="1:10">
      <c r="A623" s="29">
        <f t="shared" si="25"/>
        <v>595</v>
      </c>
      <c r="B623" s="30" t="s">
        <v>1474</v>
      </c>
      <c r="C623" s="31" t="s">
        <v>51</v>
      </c>
      <c r="D623" s="30" t="s">
        <v>1475</v>
      </c>
      <c r="E623" s="31" t="s">
        <v>110</v>
      </c>
      <c r="F623" s="29" t="s">
        <v>90</v>
      </c>
      <c r="G623" s="29">
        <v>3000</v>
      </c>
      <c r="H623" s="29">
        <v>3000</v>
      </c>
      <c r="I623" s="30" t="s">
        <v>1476</v>
      </c>
      <c r="J623" s="29"/>
    </row>
    <row r="624" s="4" customFormat="1" ht="24" customHeight="1" spans="1:10">
      <c r="A624" s="29">
        <f t="shared" si="25"/>
        <v>596</v>
      </c>
      <c r="B624" s="30" t="s">
        <v>1477</v>
      </c>
      <c r="C624" s="31" t="s">
        <v>51</v>
      </c>
      <c r="D624" s="30" t="s">
        <v>1478</v>
      </c>
      <c r="E624" s="31" t="s">
        <v>94</v>
      </c>
      <c r="F624" s="29" t="s">
        <v>90</v>
      </c>
      <c r="G624" s="29">
        <v>3000</v>
      </c>
      <c r="H624" s="29">
        <v>3000</v>
      </c>
      <c r="I624" s="30" t="s">
        <v>1479</v>
      </c>
      <c r="J624" s="29"/>
    </row>
    <row r="625" s="6" customFormat="1" ht="12" spans="1:10">
      <c r="A625" s="161" t="s">
        <v>1480</v>
      </c>
      <c r="B625" s="20"/>
      <c r="C625" s="20"/>
      <c r="D625" s="20"/>
      <c r="E625" s="20"/>
      <c r="F625" s="21"/>
      <c r="G625" s="28">
        <f>SUM(G626:G655)</f>
        <v>666805</v>
      </c>
      <c r="H625" s="28">
        <f>SUM(H626:H655)</f>
        <v>363805</v>
      </c>
      <c r="I625" s="28"/>
      <c r="J625" s="28"/>
    </row>
    <row r="626" s="4" customFormat="1" ht="24" spans="1:10">
      <c r="A626" s="29">
        <f>A624+1</f>
        <v>597</v>
      </c>
      <c r="B626" s="30" t="s">
        <v>1481</v>
      </c>
      <c r="C626" s="31" t="s">
        <v>16</v>
      </c>
      <c r="D626" s="30" t="s">
        <v>1482</v>
      </c>
      <c r="E626" s="31" t="s">
        <v>23</v>
      </c>
      <c r="F626" s="29" t="s">
        <v>238</v>
      </c>
      <c r="G626" s="29">
        <v>150000</v>
      </c>
      <c r="H626" s="29">
        <v>60000</v>
      </c>
      <c r="I626" s="30" t="s">
        <v>1483</v>
      </c>
      <c r="J626" s="31"/>
    </row>
    <row r="627" s="4" customFormat="1" ht="24" spans="1:10">
      <c r="A627" s="162">
        <f>A626+1</f>
        <v>598</v>
      </c>
      <c r="B627" s="163" t="s">
        <v>1484</v>
      </c>
      <c r="C627" s="164" t="s">
        <v>16</v>
      </c>
      <c r="D627" s="163" t="s">
        <v>1485</v>
      </c>
      <c r="E627" s="164" t="s">
        <v>914</v>
      </c>
      <c r="F627" s="162" t="s">
        <v>429</v>
      </c>
      <c r="G627" s="162">
        <v>140000</v>
      </c>
      <c r="H627" s="162">
        <v>30000</v>
      </c>
      <c r="I627" s="166" t="s">
        <v>1483</v>
      </c>
      <c r="J627" s="31"/>
    </row>
    <row r="628" s="4" customFormat="1" ht="24" spans="1:10">
      <c r="A628" s="29">
        <f t="shared" ref="A628:A646" si="26">A627+1</f>
        <v>599</v>
      </c>
      <c r="B628" s="30" t="s">
        <v>1486</v>
      </c>
      <c r="C628" s="31" t="s">
        <v>16</v>
      </c>
      <c r="D628" s="30" t="s">
        <v>1487</v>
      </c>
      <c r="E628" s="31" t="s">
        <v>33</v>
      </c>
      <c r="F628" s="29" t="s">
        <v>24</v>
      </c>
      <c r="G628" s="29">
        <v>65000</v>
      </c>
      <c r="H628" s="29">
        <v>35000</v>
      </c>
      <c r="I628" s="30" t="s">
        <v>1483</v>
      </c>
      <c r="J628" s="29"/>
    </row>
    <row r="629" s="4" customFormat="1" ht="24" spans="1:10">
      <c r="A629" s="29">
        <f t="shared" si="26"/>
        <v>600</v>
      </c>
      <c r="B629" s="30" t="s">
        <v>1488</v>
      </c>
      <c r="C629" s="31" t="s">
        <v>16</v>
      </c>
      <c r="D629" s="30" t="s">
        <v>1489</v>
      </c>
      <c r="E629" s="31" t="s">
        <v>33</v>
      </c>
      <c r="F629" s="29" t="s">
        <v>648</v>
      </c>
      <c r="G629" s="29">
        <v>33000</v>
      </c>
      <c r="H629" s="29">
        <v>13000</v>
      </c>
      <c r="I629" s="30" t="s">
        <v>1483</v>
      </c>
      <c r="J629" s="29"/>
    </row>
    <row r="630" s="4" customFormat="1" ht="24" spans="1:10">
      <c r="A630" s="29">
        <f t="shared" si="26"/>
        <v>601</v>
      </c>
      <c r="B630" s="30" t="s">
        <v>1490</v>
      </c>
      <c r="C630" s="31" t="s">
        <v>16</v>
      </c>
      <c r="D630" s="30" t="s">
        <v>1491</v>
      </c>
      <c r="E630" s="31" t="s">
        <v>33</v>
      </c>
      <c r="F630" s="29" t="s">
        <v>1492</v>
      </c>
      <c r="G630" s="29">
        <v>30000</v>
      </c>
      <c r="H630" s="29">
        <v>10000</v>
      </c>
      <c r="I630" s="30" t="s">
        <v>1483</v>
      </c>
      <c r="J630" s="29"/>
    </row>
    <row r="631" s="4" customFormat="1" ht="24" spans="1:10">
      <c r="A631" s="29">
        <f t="shared" si="26"/>
        <v>602</v>
      </c>
      <c r="B631" s="30" t="s">
        <v>1493</v>
      </c>
      <c r="C631" s="31" t="s">
        <v>16</v>
      </c>
      <c r="D631" s="30" t="s">
        <v>1494</v>
      </c>
      <c r="E631" s="31" t="s">
        <v>23</v>
      </c>
      <c r="F631" s="29" t="s">
        <v>217</v>
      </c>
      <c r="G631" s="29">
        <v>25000</v>
      </c>
      <c r="H631" s="29">
        <v>25000</v>
      </c>
      <c r="I631" s="30" t="s">
        <v>1483</v>
      </c>
      <c r="J631" s="29"/>
    </row>
    <row r="632" s="4" customFormat="1" ht="24" spans="1:10">
      <c r="A632" s="29">
        <f t="shared" si="26"/>
        <v>603</v>
      </c>
      <c r="B632" s="165" t="s">
        <v>1495</v>
      </c>
      <c r="C632" s="31" t="s">
        <v>16</v>
      </c>
      <c r="D632" s="165" t="s">
        <v>1496</v>
      </c>
      <c r="E632" s="31" t="s">
        <v>23</v>
      </c>
      <c r="F632" s="29" t="s">
        <v>159</v>
      </c>
      <c r="G632" s="29">
        <v>22945</v>
      </c>
      <c r="H632" s="29">
        <v>22945</v>
      </c>
      <c r="I632" s="30" t="s">
        <v>1483</v>
      </c>
      <c r="J632" s="29"/>
    </row>
    <row r="633" s="4" customFormat="1" ht="24" spans="1:10">
      <c r="A633" s="29">
        <f t="shared" si="26"/>
        <v>604</v>
      </c>
      <c r="B633" s="30" t="s">
        <v>1497</v>
      </c>
      <c r="C633" s="31" t="s">
        <v>16</v>
      </c>
      <c r="D633" s="30" t="s">
        <v>1498</v>
      </c>
      <c r="E633" s="31" t="s">
        <v>33</v>
      </c>
      <c r="F633" s="29" t="s">
        <v>285</v>
      </c>
      <c r="G633" s="29">
        <v>20000</v>
      </c>
      <c r="H633" s="29">
        <v>8000</v>
      </c>
      <c r="I633" s="30" t="s">
        <v>1483</v>
      </c>
      <c r="J633" s="29"/>
    </row>
    <row r="634" s="4" customFormat="1" ht="24" spans="1:10">
      <c r="A634" s="29">
        <f t="shared" si="26"/>
        <v>605</v>
      </c>
      <c r="B634" s="30" t="s">
        <v>1499</v>
      </c>
      <c r="C634" s="31" t="s">
        <v>16</v>
      </c>
      <c r="D634" s="30" t="s">
        <v>1500</v>
      </c>
      <c r="E634" s="31" t="s">
        <v>33</v>
      </c>
      <c r="F634" s="29" t="s">
        <v>90</v>
      </c>
      <c r="G634" s="29">
        <v>16000</v>
      </c>
      <c r="H634" s="29">
        <v>16000</v>
      </c>
      <c r="I634" s="30" t="s">
        <v>1483</v>
      </c>
      <c r="J634" s="29"/>
    </row>
    <row r="635" s="4" customFormat="1" ht="24" spans="1:10">
      <c r="A635" s="29">
        <f t="shared" si="26"/>
        <v>606</v>
      </c>
      <c r="B635" s="30" t="s">
        <v>1501</v>
      </c>
      <c r="C635" s="31" t="s">
        <v>16</v>
      </c>
      <c r="D635" s="30" t="s">
        <v>1502</v>
      </c>
      <c r="E635" s="31" t="s">
        <v>33</v>
      </c>
      <c r="F635" s="29" t="s">
        <v>90</v>
      </c>
      <c r="G635" s="29">
        <v>10000</v>
      </c>
      <c r="H635" s="29">
        <v>10000</v>
      </c>
      <c r="I635" s="30" t="s">
        <v>1483</v>
      </c>
      <c r="J635" s="29"/>
    </row>
    <row r="636" s="4" customFormat="1" ht="24" spans="1:10">
      <c r="A636" s="29">
        <f t="shared" si="26"/>
        <v>607</v>
      </c>
      <c r="B636" s="30" t="s">
        <v>1503</v>
      </c>
      <c r="C636" s="31" t="s">
        <v>51</v>
      </c>
      <c r="D636" s="30" t="s">
        <v>1504</v>
      </c>
      <c r="E636" s="142" t="s">
        <v>719</v>
      </c>
      <c r="F636" s="29" t="s">
        <v>70</v>
      </c>
      <c r="G636" s="29">
        <v>6000</v>
      </c>
      <c r="H636" s="29">
        <v>5000</v>
      </c>
      <c r="I636" s="30" t="s">
        <v>1505</v>
      </c>
      <c r="J636" s="29"/>
    </row>
    <row r="637" s="4" customFormat="1" ht="36" spans="1:10">
      <c r="A637" s="29">
        <f t="shared" si="26"/>
        <v>608</v>
      </c>
      <c r="B637" s="30" t="s">
        <v>1506</v>
      </c>
      <c r="C637" s="31" t="s">
        <v>16</v>
      </c>
      <c r="D637" s="30" t="s">
        <v>1507</v>
      </c>
      <c r="E637" s="31" t="s">
        <v>23</v>
      </c>
      <c r="F637" s="29" t="s">
        <v>322</v>
      </c>
      <c r="G637" s="29">
        <v>5000</v>
      </c>
      <c r="H637" s="29">
        <v>5000</v>
      </c>
      <c r="I637" s="30" t="s">
        <v>1508</v>
      </c>
      <c r="J637" s="29"/>
    </row>
    <row r="638" s="4" customFormat="1" ht="24" spans="1:10">
      <c r="A638" s="29">
        <f t="shared" si="26"/>
        <v>609</v>
      </c>
      <c r="B638" s="30" t="s">
        <v>1509</v>
      </c>
      <c r="C638" s="31" t="s">
        <v>51</v>
      </c>
      <c r="D638" s="30" t="s">
        <v>1510</v>
      </c>
      <c r="E638" s="31" t="s">
        <v>181</v>
      </c>
      <c r="F638" s="29" t="s">
        <v>90</v>
      </c>
      <c r="G638" s="29">
        <v>4600</v>
      </c>
      <c r="H638" s="29">
        <v>4600</v>
      </c>
      <c r="I638" s="30" t="s">
        <v>1511</v>
      </c>
      <c r="J638" s="29"/>
    </row>
    <row r="639" s="4" customFormat="1" ht="24" spans="1:10">
      <c r="A639" s="29">
        <f t="shared" si="26"/>
        <v>610</v>
      </c>
      <c r="B639" s="30" t="s">
        <v>1512</v>
      </c>
      <c r="C639" s="31" t="s">
        <v>16</v>
      </c>
      <c r="D639" s="30" t="s">
        <v>1513</v>
      </c>
      <c r="E639" s="31" t="s">
        <v>33</v>
      </c>
      <c r="F639" s="29" t="s">
        <v>322</v>
      </c>
      <c r="G639" s="29">
        <v>4000</v>
      </c>
      <c r="H639" s="29">
        <v>4000</v>
      </c>
      <c r="I639" s="30" t="s">
        <v>1483</v>
      </c>
      <c r="J639" s="29"/>
    </row>
    <row r="640" s="4" customFormat="1" ht="24" spans="1:10">
      <c r="A640" s="29">
        <f t="shared" si="26"/>
        <v>611</v>
      </c>
      <c r="B640" s="30" t="s">
        <v>1514</v>
      </c>
      <c r="C640" s="31" t="s">
        <v>16</v>
      </c>
      <c r="D640" s="30" t="s">
        <v>1515</v>
      </c>
      <c r="E640" s="31" t="s">
        <v>33</v>
      </c>
      <c r="F640" s="29" t="s">
        <v>159</v>
      </c>
      <c r="G640" s="29">
        <v>2400</v>
      </c>
      <c r="H640" s="29">
        <v>2400</v>
      </c>
      <c r="I640" s="30" t="s">
        <v>1483</v>
      </c>
      <c r="J640" s="29"/>
    </row>
    <row r="641" s="4" customFormat="1" ht="24" spans="1:10">
      <c r="A641" s="29">
        <f t="shared" si="26"/>
        <v>612</v>
      </c>
      <c r="B641" s="30" t="s">
        <v>1516</v>
      </c>
      <c r="C641" s="31" t="s">
        <v>16</v>
      </c>
      <c r="D641" s="30" t="s">
        <v>1517</v>
      </c>
      <c r="E641" s="31" t="s">
        <v>33</v>
      </c>
      <c r="F641" s="29" t="s">
        <v>90</v>
      </c>
      <c r="G641" s="29">
        <v>2400</v>
      </c>
      <c r="H641" s="29">
        <v>2400</v>
      </c>
      <c r="I641" s="30" t="s">
        <v>1483</v>
      </c>
      <c r="J641" s="29"/>
    </row>
    <row r="642" s="4" customFormat="1" ht="24" spans="1:10">
      <c r="A642" s="29">
        <f t="shared" si="26"/>
        <v>613</v>
      </c>
      <c r="B642" s="30" t="s">
        <v>1518</v>
      </c>
      <c r="C642" s="29" t="s">
        <v>151</v>
      </c>
      <c r="D642" s="30" t="s">
        <v>1519</v>
      </c>
      <c r="E642" s="31" t="s">
        <v>914</v>
      </c>
      <c r="F642" s="29" t="s">
        <v>79</v>
      </c>
      <c r="G642" s="29">
        <v>10000</v>
      </c>
      <c r="H642" s="29">
        <v>10000</v>
      </c>
      <c r="I642" s="30" t="s">
        <v>1520</v>
      </c>
      <c r="J642" s="29"/>
    </row>
    <row r="643" s="4" customFormat="1" ht="24" spans="1:10">
      <c r="A643" s="29">
        <f t="shared" si="26"/>
        <v>614</v>
      </c>
      <c r="B643" s="37" t="s">
        <v>1521</v>
      </c>
      <c r="C643" s="29" t="s">
        <v>151</v>
      </c>
      <c r="D643" s="30" t="s">
        <v>1522</v>
      </c>
      <c r="E643" s="31" t="s">
        <v>914</v>
      </c>
      <c r="F643" s="29" t="s">
        <v>111</v>
      </c>
      <c r="G643" s="29">
        <v>16000</v>
      </c>
      <c r="H643" s="29">
        <v>16000</v>
      </c>
      <c r="I643" s="30" t="s">
        <v>1520</v>
      </c>
      <c r="J643" s="29"/>
    </row>
    <row r="644" s="4" customFormat="1" ht="24" spans="1:10">
      <c r="A644" s="29">
        <f t="shared" si="26"/>
        <v>615</v>
      </c>
      <c r="B644" s="30" t="s">
        <v>1523</v>
      </c>
      <c r="C644" s="29" t="s">
        <v>151</v>
      </c>
      <c r="D644" s="37" t="s">
        <v>1524</v>
      </c>
      <c r="E644" s="31" t="s">
        <v>33</v>
      </c>
      <c r="F644" s="29" t="s">
        <v>90</v>
      </c>
      <c r="G644" s="29">
        <v>5500</v>
      </c>
      <c r="H644" s="29">
        <v>5500</v>
      </c>
      <c r="I644" s="30" t="s">
        <v>1483</v>
      </c>
      <c r="J644" s="29"/>
    </row>
    <row r="645" s="4" customFormat="1" ht="24" spans="1:10">
      <c r="A645" s="29">
        <f t="shared" si="26"/>
        <v>616</v>
      </c>
      <c r="B645" s="30" t="s">
        <v>1525</v>
      </c>
      <c r="C645" s="31" t="s">
        <v>51</v>
      </c>
      <c r="D645" s="30" t="s">
        <v>1526</v>
      </c>
      <c r="E645" s="31" t="s">
        <v>914</v>
      </c>
      <c r="F645" s="29" t="s">
        <v>159</v>
      </c>
      <c r="G645" s="29">
        <v>2000</v>
      </c>
      <c r="H645" s="29">
        <v>2000</v>
      </c>
      <c r="I645" s="30" t="s">
        <v>1505</v>
      </c>
      <c r="J645" s="29"/>
    </row>
    <row r="646" s="4" customFormat="1" ht="24" spans="1:10">
      <c r="A646" s="29">
        <f t="shared" si="26"/>
        <v>617</v>
      </c>
      <c r="B646" s="30" t="s">
        <v>1527</v>
      </c>
      <c r="C646" s="31" t="s">
        <v>16</v>
      </c>
      <c r="D646" s="37" t="s">
        <v>1528</v>
      </c>
      <c r="E646" s="31" t="s">
        <v>1086</v>
      </c>
      <c r="F646" s="29" t="s">
        <v>159</v>
      </c>
      <c r="G646" s="29">
        <v>1500</v>
      </c>
      <c r="H646" s="29">
        <v>1500</v>
      </c>
      <c r="I646" s="30" t="s">
        <v>1529</v>
      </c>
      <c r="J646" s="29"/>
    </row>
    <row r="647" s="4" customFormat="1" ht="24" spans="1:10">
      <c r="A647" s="29">
        <f t="shared" ref="A647:A655" si="27">A646+1</f>
        <v>618</v>
      </c>
      <c r="B647" s="30" t="s">
        <v>1530</v>
      </c>
      <c r="C647" s="31" t="s">
        <v>51</v>
      </c>
      <c r="D647" s="37" t="s">
        <v>1531</v>
      </c>
      <c r="E647" s="31" t="s">
        <v>1042</v>
      </c>
      <c r="F647" s="29" t="s">
        <v>1532</v>
      </c>
      <c r="G647" s="29">
        <v>1000</v>
      </c>
      <c r="H647" s="29">
        <v>1000</v>
      </c>
      <c r="I647" s="30" t="s">
        <v>1533</v>
      </c>
      <c r="J647" s="29"/>
    </row>
    <row r="648" s="4" customFormat="1" ht="24" spans="1:10">
      <c r="A648" s="29">
        <f t="shared" si="27"/>
        <v>619</v>
      </c>
      <c r="B648" s="30" t="s">
        <v>1534</v>
      </c>
      <c r="C648" s="31" t="s">
        <v>51</v>
      </c>
      <c r="D648" s="37" t="s">
        <v>1535</v>
      </c>
      <c r="E648" s="31" t="s">
        <v>33</v>
      </c>
      <c r="F648" s="29" t="s">
        <v>1381</v>
      </c>
      <c r="G648" s="29">
        <v>1960</v>
      </c>
      <c r="H648" s="29">
        <v>1960</v>
      </c>
      <c r="I648" s="30" t="s">
        <v>1483</v>
      </c>
      <c r="J648" s="29"/>
    </row>
    <row r="649" s="4" customFormat="1" ht="36" spans="1:10">
      <c r="A649" s="29">
        <f t="shared" si="27"/>
        <v>620</v>
      </c>
      <c r="B649" s="30" t="s">
        <v>1536</v>
      </c>
      <c r="C649" s="31" t="s">
        <v>16</v>
      </c>
      <c r="D649" s="37" t="s">
        <v>1537</v>
      </c>
      <c r="E649" s="31" t="s">
        <v>1374</v>
      </c>
      <c r="F649" s="29" t="s">
        <v>1381</v>
      </c>
      <c r="G649" s="29">
        <v>1600</v>
      </c>
      <c r="H649" s="29">
        <v>1600</v>
      </c>
      <c r="I649" s="30" t="s">
        <v>1538</v>
      </c>
      <c r="J649" s="29"/>
    </row>
    <row r="650" s="4" customFormat="1" ht="48" spans="1:10">
      <c r="A650" s="29">
        <f t="shared" si="27"/>
        <v>621</v>
      </c>
      <c r="B650" s="30" t="s">
        <v>1539</v>
      </c>
      <c r="C650" s="31" t="s">
        <v>51</v>
      </c>
      <c r="D650" s="37" t="s">
        <v>1540</v>
      </c>
      <c r="E650" s="31" t="s">
        <v>1541</v>
      </c>
      <c r="F650" s="29" t="s">
        <v>111</v>
      </c>
      <c r="G650" s="29">
        <v>3300</v>
      </c>
      <c r="H650" s="29">
        <v>3300</v>
      </c>
      <c r="I650" s="30" t="s">
        <v>1542</v>
      </c>
      <c r="J650" s="29"/>
    </row>
    <row r="651" s="4" customFormat="1" ht="24" spans="1:10">
      <c r="A651" s="29">
        <f t="shared" si="27"/>
        <v>622</v>
      </c>
      <c r="B651" s="30" t="s">
        <v>1543</v>
      </c>
      <c r="C651" s="29" t="s">
        <v>151</v>
      </c>
      <c r="D651" s="30" t="s">
        <v>1544</v>
      </c>
      <c r="E651" s="31" t="s">
        <v>33</v>
      </c>
      <c r="F651" s="29" t="s">
        <v>111</v>
      </c>
      <c r="G651" s="29">
        <v>20000</v>
      </c>
      <c r="H651" s="29">
        <v>20000</v>
      </c>
      <c r="I651" s="30" t="s">
        <v>1483</v>
      </c>
      <c r="J651" s="29"/>
    </row>
    <row r="652" s="4" customFormat="1" ht="36" spans="1:10">
      <c r="A652" s="29">
        <f t="shared" si="27"/>
        <v>623</v>
      </c>
      <c r="B652" s="30" t="s">
        <v>1545</v>
      </c>
      <c r="C652" s="29" t="s">
        <v>151</v>
      </c>
      <c r="D652" s="37" t="s">
        <v>1546</v>
      </c>
      <c r="E652" s="31" t="s">
        <v>33</v>
      </c>
      <c r="F652" s="29" t="s">
        <v>119</v>
      </c>
      <c r="G652" s="29">
        <v>3600</v>
      </c>
      <c r="H652" s="29">
        <v>3600</v>
      </c>
      <c r="I652" s="30" t="s">
        <v>1538</v>
      </c>
      <c r="J652" s="29"/>
    </row>
    <row r="653" s="4" customFormat="1" ht="24" spans="1:10">
      <c r="A653" s="29">
        <f t="shared" si="27"/>
        <v>624</v>
      </c>
      <c r="B653" s="30" t="s">
        <v>1547</v>
      </c>
      <c r="C653" s="29" t="s">
        <v>151</v>
      </c>
      <c r="D653" s="37" t="s">
        <v>1548</v>
      </c>
      <c r="E653" s="31" t="s">
        <v>33</v>
      </c>
      <c r="F653" s="29" t="s">
        <v>429</v>
      </c>
      <c r="G653" s="29">
        <v>60000</v>
      </c>
      <c r="H653" s="29">
        <v>40000</v>
      </c>
      <c r="I653" s="30" t="s">
        <v>1483</v>
      </c>
      <c r="J653" s="29"/>
    </row>
    <row r="654" s="4" customFormat="1" ht="24" spans="1:10">
      <c r="A654" s="29">
        <f t="shared" si="27"/>
        <v>625</v>
      </c>
      <c r="B654" s="75" t="s">
        <v>1549</v>
      </c>
      <c r="C654" s="31" t="s">
        <v>16</v>
      </c>
      <c r="D654" s="75" t="s">
        <v>1550</v>
      </c>
      <c r="E654" s="31" t="s">
        <v>141</v>
      </c>
      <c r="F654" s="29" t="s">
        <v>90</v>
      </c>
      <c r="G654" s="29">
        <v>2000</v>
      </c>
      <c r="H654" s="29">
        <v>2000</v>
      </c>
      <c r="I654" s="30" t="s">
        <v>91</v>
      </c>
      <c r="J654" s="29"/>
    </row>
    <row r="655" s="4" customFormat="1" ht="24" customHeight="1" spans="1:10">
      <c r="A655" s="29">
        <f t="shared" si="27"/>
        <v>626</v>
      </c>
      <c r="B655" s="75" t="s">
        <v>1551</v>
      </c>
      <c r="C655" s="31" t="s">
        <v>51</v>
      </c>
      <c r="D655" s="75" t="s">
        <v>1552</v>
      </c>
      <c r="E655" s="31" t="s">
        <v>33</v>
      </c>
      <c r="F655" s="29" t="s">
        <v>90</v>
      </c>
      <c r="G655" s="29">
        <v>2000</v>
      </c>
      <c r="H655" s="29">
        <v>2000</v>
      </c>
      <c r="I655" s="30" t="s">
        <v>1141</v>
      </c>
      <c r="J655" s="29"/>
    </row>
    <row r="656" s="6" customFormat="1" ht="12" spans="1:10">
      <c r="A656" s="27" t="s">
        <v>1553</v>
      </c>
      <c r="B656" s="167"/>
      <c r="C656" s="167"/>
      <c r="D656" s="167"/>
      <c r="E656" s="167"/>
      <c r="F656" s="168"/>
      <c r="G656" s="28">
        <f>SUM(G657:G668)</f>
        <v>179460</v>
      </c>
      <c r="H656" s="28">
        <f>SUM(H657:H668)</f>
        <v>114660</v>
      </c>
      <c r="I656" s="28"/>
      <c r="J656" s="111"/>
    </row>
    <row r="657" s="4" customFormat="1" ht="24" customHeight="1" spans="1:10">
      <c r="A657" s="29">
        <f>A655+1</f>
        <v>627</v>
      </c>
      <c r="B657" s="75" t="s">
        <v>1554</v>
      </c>
      <c r="C657" s="29" t="s">
        <v>336</v>
      </c>
      <c r="D657" s="86" t="s">
        <v>1555</v>
      </c>
      <c r="E657" s="31" t="s">
        <v>23</v>
      </c>
      <c r="F657" s="29" t="s">
        <v>73</v>
      </c>
      <c r="G657" s="29">
        <v>70000</v>
      </c>
      <c r="H657" s="29">
        <v>25000</v>
      </c>
      <c r="I657" s="30" t="s">
        <v>1556</v>
      </c>
      <c r="J657" s="31"/>
    </row>
    <row r="658" s="4" customFormat="1" ht="24" customHeight="1" spans="1:10">
      <c r="A658" s="29">
        <f t="shared" ref="A658:A668" si="28">A657+1</f>
        <v>628</v>
      </c>
      <c r="B658" s="75" t="s">
        <v>1557</v>
      </c>
      <c r="C658" s="29" t="s">
        <v>336</v>
      </c>
      <c r="D658" s="86" t="s">
        <v>1558</v>
      </c>
      <c r="E658" s="31" t="s">
        <v>33</v>
      </c>
      <c r="F658" s="29" t="s">
        <v>90</v>
      </c>
      <c r="G658" s="29">
        <v>20560</v>
      </c>
      <c r="H658" s="29">
        <v>20560</v>
      </c>
      <c r="I658" s="30" t="s">
        <v>1141</v>
      </c>
      <c r="J658" s="31"/>
    </row>
    <row r="659" s="4" customFormat="1" ht="24" customHeight="1" spans="1:10">
      <c r="A659" s="29">
        <f t="shared" si="28"/>
        <v>629</v>
      </c>
      <c r="B659" s="75" t="s">
        <v>1559</v>
      </c>
      <c r="C659" s="29" t="s">
        <v>151</v>
      </c>
      <c r="D659" s="86" t="s">
        <v>1560</v>
      </c>
      <c r="E659" s="31" t="s">
        <v>1561</v>
      </c>
      <c r="F659" s="29" t="s">
        <v>90</v>
      </c>
      <c r="G659" s="29">
        <v>53800</v>
      </c>
      <c r="H659" s="29">
        <v>34000</v>
      </c>
      <c r="I659" s="30" t="s">
        <v>1146</v>
      </c>
      <c r="J659" s="31"/>
    </row>
    <row r="660" s="4" customFormat="1" ht="24" customHeight="1" spans="1:10">
      <c r="A660" s="29">
        <f t="shared" si="28"/>
        <v>630</v>
      </c>
      <c r="B660" s="75" t="s">
        <v>1562</v>
      </c>
      <c r="C660" s="29" t="s">
        <v>151</v>
      </c>
      <c r="D660" s="86" t="s">
        <v>1563</v>
      </c>
      <c r="E660" s="31" t="s">
        <v>33</v>
      </c>
      <c r="F660" s="29" t="s">
        <v>90</v>
      </c>
      <c r="G660" s="29">
        <v>8700</v>
      </c>
      <c r="H660" s="29">
        <v>8700</v>
      </c>
      <c r="I660" s="30" t="s">
        <v>1146</v>
      </c>
      <c r="J660" s="31"/>
    </row>
    <row r="661" s="8" customFormat="1" ht="24" customHeight="1" spans="1:10">
      <c r="A661" s="29">
        <f t="shared" si="28"/>
        <v>631</v>
      </c>
      <c r="B661" s="86" t="s">
        <v>1564</v>
      </c>
      <c r="C661" s="29" t="s">
        <v>336</v>
      </c>
      <c r="D661" s="86" t="s">
        <v>1565</v>
      </c>
      <c r="E661" s="31" t="s">
        <v>33</v>
      </c>
      <c r="F661" s="29" t="s">
        <v>79</v>
      </c>
      <c r="G661" s="29">
        <v>7000</v>
      </c>
      <c r="H661" s="29">
        <v>7000</v>
      </c>
      <c r="I661" s="30" t="s">
        <v>1141</v>
      </c>
      <c r="J661" s="31"/>
    </row>
    <row r="662" s="4" customFormat="1" ht="24" customHeight="1" spans="1:10">
      <c r="A662" s="29">
        <f t="shared" si="28"/>
        <v>632</v>
      </c>
      <c r="B662" s="30" t="s">
        <v>1566</v>
      </c>
      <c r="C662" s="31" t="s">
        <v>51</v>
      </c>
      <c r="D662" s="30" t="s">
        <v>1567</v>
      </c>
      <c r="E662" s="31" t="s">
        <v>141</v>
      </c>
      <c r="F662" s="29" t="s">
        <v>90</v>
      </c>
      <c r="G662" s="29">
        <v>3200</v>
      </c>
      <c r="H662" s="29">
        <v>3200</v>
      </c>
      <c r="I662" s="30" t="s">
        <v>91</v>
      </c>
      <c r="J662" s="29"/>
    </row>
    <row r="663" s="4" customFormat="1" ht="24" customHeight="1" spans="1:10">
      <c r="A663" s="29">
        <f t="shared" si="28"/>
        <v>633</v>
      </c>
      <c r="B663" s="30" t="s">
        <v>1568</v>
      </c>
      <c r="C663" s="31" t="s">
        <v>51</v>
      </c>
      <c r="D663" s="37" t="s">
        <v>1569</v>
      </c>
      <c r="E663" s="31" t="s">
        <v>141</v>
      </c>
      <c r="F663" s="29" t="s">
        <v>90</v>
      </c>
      <c r="G663" s="29">
        <v>2500</v>
      </c>
      <c r="H663" s="29">
        <v>2500</v>
      </c>
      <c r="I663" s="30" t="s">
        <v>91</v>
      </c>
      <c r="J663" s="29"/>
    </row>
    <row r="664" s="4" customFormat="1" ht="24" customHeight="1" spans="1:10">
      <c r="A664" s="29">
        <f t="shared" si="28"/>
        <v>634</v>
      </c>
      <c r="B664" s="30" t="s">
        <v>1570</v>
      </c>
      <c r="C664" s="31" t="s">
        <v>16</v>
      </c>
      <c r="D664" s="30" t="s">
        <v>1571</v>
      </c>
      <c r="E664" s="31" t="s">
        <v>141</v>
      </c>
      <c r="F664" s="29" t="s">
        <v>90</v>
      </c>
      <c r="G664" s="29">
        <v>2500</v>
      </c>
      <c r="H664" s="29">
        <v>2500</v>
      </c>
      <c r="I664" s="30" t="s">
        <v>91</v>
      </c>
      <c r="J664" s="29"/>
    </row>
    <row r="665" s="4" customFormat="1" ht="24" customHeight="1" spans="1:10">
      <c r="A665" s="29">
        <f t="shared" si="28"/>
        <v>635</v>
      </c>
      <c r="B665" s="30" t="s">
        <v>1572</v>
      </c>
      <c r="C665" s="31" t="s">
        <v>16</v>
      </c>
      <c r="D665" s="30" t="s">
        <v>1573</v>
      </c>
      <c r="E665" s="31" t="s">
        <v>141</v>
      </c>
      <c r="F665" s="29" t="s">
        <v>90</v>
      </c>
      <c r="G665" s="29">
        <v>2500</v>
      </c>
      <c r="H665" s="29">
        <v>2500</v>
      </c>
      <c r="I665" s="30" t="s">
        <v>91</v>
      </c>
      <c r="J665" s="31"/>
    </row>
    <row r="666" s="4" customFormat="1" ht="24" customHeight="1" spans="1:10">
      <c r="A666" s="29">
        <f t="shared" si="28"/>
        <v>636</v>
      </c>
      <c r="B666" s="86" t="s">
        <v>1574</v>
      </c>
      <c r="C666" s="29" t="s">
        <v>151</v>
      </c>
      <c r="D666" s="86" t="s">
        <v>1575</v>
      </c>
      <c r="E666" s="31" t="s">
        <v>23</v>
      </c>
      <c r="F666" s="29" t="s">
        <v>90</v>
      </c>
      <c r="G666" s="29">
        <v>3600</v>
      </c>
      <c r="H666" s="29">
        <v>3600</v>
      </c>
      <c r="I666" s="30" t="s">
        <v>1146</v>
      </c>
      <c r="J666" s="29"/>
    </row>
    <row r="667" s="4" customFormat="1" ht="24" customHeight="1" spans="1:10">
      <c r="A667" s="29">
        <f t="shared" si="28"/>
        <v>637</v>
      </c>
      <c r="B667" s="86" t="s">
        <v>1576</v>
      </c>
      <c r="C667" s="29" t="s">
        <v>151</v>
      </c>
      <c r="D667" s="86" t="s">
        <v>1577</v>
      </c>
      <c r="E667" s="31" t="s">
        <v>23</v>
      </c>
      <c r="F667" s="29" t="s">
        <v>90</v>
      </c>
      <c r="G667" s="29">
        <v>2600</v>
      </c>
      <c r="H667" s="29">
        <v>2600</v>
      </c>
      <c r="I667" s="30" t="s">
        <v>1146</v>
      </c>
      <c r="J667" s="31"/>
    </row>
    <row r="668" s="4" customFormat="1" ht="24" customHeight="1" spans="1:10">
      <c r="A668" s="29">
        <f t="shared" si="28"/>
        <v>638</v>
      </c>
      <c r="B668" s="75" t="s">
        <v>1578</v>
      </c>
      <c r="C668" s="29" t="s">
        <v>151</v>
      </c>
      <c r="D668" s="75" t="s">
        <v>1579</v>
      </c>
      <c r="E668" s="31" t="s">
        <v>23</v>
      </c>
      <c r="F668" s="29" t="s">
        <v>90</v>
      </c>
      <c r="G668" s="29">
        <v>2500</v>
      </c>
      <c r="H668" s="29">
        <v>2500</v>
      </c>
      <c r="I668" s="30" t="s">
        <v>1146</v>
      </c>
      <c r="J668" s="29"/>
    </row>
    <row r="669" s="6" customFormat="1" ht="12" spans="1:10">
      <c r="A669" s="19" t="s">
        <v>1580</v>
      </c>
      <c r="B669" s="167"/>
      <c r="C669" s="167"/>
      <c r="D669" s="167"/>
      <c r="E669" s="167"/>
      <c r="F669" s="168"/>
      <c r="G669" s="28">
        <f>SUM(G670:G681)</f>
        <v>64190</v>
      </c>
      <c r="H669" s="28">
        <f>SUM(H670:H681)</f>
        <v>63106</v>
      </c>
      <c r="I669" s="28"/>
      <c r="J669" s="111"/>
    </row>
    <row r="670" s="4" customFormat="1" ht="24" customHeight="1" spans="1:10">
      <c r="A670" s="29">
        <f>A668+1</f>
        <v>639</v>
      </c>
      <c r="B670" s="75" t="s">
        <v>1581</v>
      </c>
      <c r="C670" s="31" t="s">
        <v>16</v>
      </c>
      <c r="D670" s="75" t="s">
        <v>1582</v>
      </c>
      <c r="E670" s="31" t="s">
        <v>33</v>
      </c>
      <c r="F670" s="29" t="s">
        <v>90</v>
      </c>
      <c r="G670" s="29">
        <v>14760</v>
      </c>
      <c r="H670" s="29">
        <v>14760</v>
      </c>
      <c r="I670" s="30" t="s">
        <v>1141</v>
      </c>
      <c r="J670" s="31"/>
    </row>
    <row r="671" s="4" customFormat="1" ht="24" customHeight="1" spans="1:10">
      <c r="A671" s="29">
        <f>A670+1</f>
        <v>640</v>
      </c>
      <c r="B671" s="75" t="s">
        <v>1583</v>
      </c>
      <c r="C671" s="31" t="s">
        <v>51</v>
      </c>
      <c r="D671" s="30" t="s">
        <v>1584</v>
      </c>
      <c r="E671" s="31" t="s">
        <v>181</v>
      </c>
      <c r="F671" s="29" t="s">
        <v>90</v>
      </c>
      <c r="G671" s="29">
        <v>6800</v>
      </c>
      <c r="H671" s="29">
        <v>6800</v>
      </c>
      <c r="I671" s="30" t="s">
        <v>1585</v>
      </c>
      <c r="J671" s="31"/>
    </row>
    <row r="672" s="4" customFormat="1" ht="24" customHeight="1" spans="1:10">
      <c r="A672" s="29">
        <f>A671+1</f>
        <v>641</v>
      </c>
      <c r="B672" s="75" t="s">
        <v>1586</v>
      </c>
      <c r="C672" s="31" t="s">
        <v>51</v>
      </c>
      <c r="D672" s="75" t="s">
        <v>1587</v>
      </c>
      <c r="E672" s="31" t="s">
        <v>23</v>
      </c>
      <c r="F672" s="29" t="s">
        <v>90</v>
      </c>
      <c r="G672" s="29">
        <v>4700</v>
      </c>
      <c r="H672" s="29">
        <v>4700</v>
      </c>
      <c r="I672" s="30" t="s">
        <v>1585</v>
      </c>
      <c r="J672" s="29"/>
    </row>
    <row r="673" s="4" customFormat="1" ht="24" customHeight="1" spans="1:10">
      <c r="A673" s="29">
        <f>A672+1</f>
        <v>642</v>
      </c>
      <c r="B673" s="75" t="s">
        <v>1588</v>
      </c>
      <c r="C673" s="31" t="s">
        <v>16</v>
      </c>
      <c r="D673" s="75" t="s">
        <v>1589</v>
      </c>
      <c r="E673" s="31" t="s">
        <v>23</v>
      </c>
      <c r="F673" s="29" t="s">
        <v>90</v>
      </c>
      <c r="G673" s="29">
        <v>4550</v>
      </c>
      <c r="H673" s="29">
        <v>4550</v>
      </c>
      <c r="I673" s="30" t="s">
        <v>1585</v>
      </c>
      <c r="J673" s="29"/>
    </row>
    <row r="674" s="4" customFormat="1" ht="24" customHeight="1" spans="1:10">
      <c r="A674" s="29">
        <f>A673+1</f>
        <v>643</v>
      </c>
      <c r="B674" s="75" t="s">
        <v>1590</v>
      </c>
      <c r="C674" s="31" t="s">
        <v>16</v>
      </c>
      <c r="D674" s="75" t="s">
        <v>1591</v>
      </c>
      <c r="E674" s="31" t="s">
        <v>18</v>
      </c>
      <c r="F674" s="29" t="s">
        <v>90</v>
      </c>
      <c r="G674" s="29">
        <v>7800</v>
      </c>
      <c r="H674" s="29">
        <v>7800</v>
      </c>
      <c r="I674" s="30" t="s">
        <v>1592</v>
      </c>
      <c r="J674" s="31"/>
    </row>
    <row r="675" s="4" customFormat="1" ht="24" customHeight="1" spans="1:10">
      <c r="A675" s="29">
        <f t="shared" ref="A675:A681" si="29">A674+1</f>
        <v>644</v>
      </c>
      <c r="B675" s="75" t="s">
        <v>1593</v>
      </c>
      <c r="C675" s="31" t="s">
        <v>16</v>
      </c>
      <c r="D675" s="30" t="s">
        <v>1594</v>
      </c>
      <c r="E675" s="31" t="s">
        <v>33</v>
      </c>
      <c r="F675" s="29" t="s">
        <v>90</v>
      </c>
      <c r="G675" s="29">
        <v>3000</v>
      </c>
      <c r="H675" s="29">
        <v>3000</v>
      </c>
      <c r="I675" s="30" t="s">
        <v>1585</v>
      </c>
      <c r="J675" s="29"/>
    </row>
    <row r="676" s="4" customFormat="1" ht="24" customHeight="1" spans="1:10">
      <c r="A676" s="29">
        <f t="shared" si="29"/>
        <v>645</v>
      </c>
      <c r="B676" s="75" t="s">
        <v>1595</v>
      </c>
      <c r="C676" s="31" t="s">
        <v>51</v>
      </c>
      <c r="D676" s="75" t="s">
        <v>1596</v>
      </c>
      <c r="E676" s="31" t="s">
        <v>181</v>
      </c>
      <c r="F676" s="29" t="s">
        <v>73</v>
      </c>
      <c r="G676" s="29">
        <v>2500</v>
      </c>
      <c r="H676" s="29">
        <v>2083</v>
      </c>
      <c r="I676" s="30" t="s">
        <v>1585</v>
      </c>
      <c r="J676" s="29"/>
    </row>
    <row r="677" s="4" customFormat="1" ht="24" customHeight="1" spans="1:10">
      <c r="A677" s="29">
        <f t="shared" si="29"/>
        <v>646</v>
      </c>
      <c r="B677" s="75" t="s">
        <v>1597</v>
      </c>
      <c r="C677" s="31" t="s">
        <v>51</v>
      </c>
      <c r="D677" s="75" t="s">
        <v>1598</v>
      </c>
      <c r="E677" s="31" t="s">
        <v>23</v>
      </c>
      <c r="F677" s="29" t="s">
        <v>73</v>
      </c>
      <c r="G677" s="29">
        <v>2200</v>
      </c>
      <c r="H677" s="29">
        <v>1833</v>
      </c>
      <c r="I677" s="30" t="s">
        <v>1585</v>
      </c>
      <c r="J677" s="29"/>
    </row>
    <row r="678" s="4" customFormat="1" ht="24" customHeight="1" spans="1:10">
      <c r="A678" s="29">
        <f t="shared" si="29"/>
        <v>647</v>
      </c>
      <c r="B678" s="75" t="s">
        <v>1599</v>
      </c>
      <c r="C678" s="31" t="s">
        <v>51</v>
      </c>
      <c r="D678" s="75" t="s">
        <v>1600</v>
      </c>
      <c r="E678" s="31" t="s">
        <v>33</v>
      </c>
      <c r="F678" s="29" t="s">
        <v>90</v>
      </c>
      <c r="G678" s="29">
        <v>2150</v>
      </c>
      <c r="H678" s="29">
        <v>2150</v>
      </c>
      <c r="I678" s="30" t="s">
        <v>1585</v>
      </c>
      <c r="J678" s="29"/>
    </row>
    <row r="679" s="4" customFormat="1" ht="24" customHeight="1" spans="1:10">
      <c r="A679" s="29">
        <f t="shared" si="29"/>
        <v>648</v>
      </c>
      <c r="B679" s="75" t="s">
        <v>1601</v>
      </c>
      <c r="C679" s="31" t="s">
        <v>16</v>
      </c>
      <c r="D679" s="75" t="s">
        <v>1602</v>
      </c>
      <c r="E679" s="31" t="s">
        <v>33</v>
      </c>
      <c r="F679" s="29" t="s">
        <v>90</v>
      </c>
      <c r="G679" s="29">
        <v>12000</v>
      </c>
      <c r="H679" s="29">
        <v>12000</v>
      </c>
      <c r="I679" s="30" t="s">
        <v>1141</v>
      </c>
      <c r="J679" s="31"/>
    </row>
    <row r="680" s="4" customFormat="1" ht="24" customHeight="1" spans="1:10">
      <c r="A680" s="29">
        <f t="shared" si="29"/>
        <v>649</v>
      </c>
      <c r="B680" s="75" t="s">
        <v>1603</v>
      </c>
      <c r="C680" s="31" t="s">
        <v>16</v>
      </c>
      <c r="D680" s="30" t="s">
        <v>1604</v>
      </c>
      <c r="E680" s="31" t="s">
        <v>23</v>
      </c>
      <c r="F680" s="29" t="s">
        <v>90</v>
      </c>
      <c r="G680" s="29">
        <v>2000</v>
      </c>
      <c r="H680" s="29">
        <v>2000</v>
      </c>
      <c r="I680" s="30" t="s">
        <v>1585</v>
      </c>
      <c r="J680" s="29"/>
    </row>
    <row r="681" s="4" customFormat="1" ht="24" customHeight="1" spans="1:10">
      <c r="A681" s="29">
        <f t="shared" si="29"/>
        <v>650</v>
      </c>
      <c r="B681" s="75" t="s">
        <v>1605</v>
      </c>
      <c r="C681" s="31" t="s">
        <v>16</v>
      </c>
      <c r="D681" s="75" t="s">
        <v>1606</v>
      </c>
      <c r="E681" s="31" t="s">
        <v>110</v>
      </c>
      <c r="F681" s="29" t="s">
        <v>223</v>
      </c>
      <c r="G681" s="29">
        <v>1730</v>
      </c>
      <c r="H681" s="29">
        <v>1430</v>
      </c>
      <c r="I681" s="30" t="s">
        <v>1607</v>
      </c>
      <c r="J681" s="31"/>
    </row>
    <row r="682" s="6" customFormat="1" ht="24.95" customHeight="1" spans="1:10">
      <c r="A682" s="23" t="s">
        <v>1608</v>
      </c>
      <c r="B682" s="24"/>
      <c r="C682" s="24"/>
      <c r="D682" s="24"/>
      <c r="E682" s="24"/>
      <c r="F682" s="25"/>
      <c r="G682" s="26">
        <f>G683+G715+G723+G726+G792+G839+G866</f>
        <v>6642761</v>
      </c>
      <c r="H682" s="26">
        <f>H683+H715+H723+H726+H792+H839+H866</f>
        <v>3361252</v>
      </c>
      <c r="I682" s="122"/>
      <c r="J682" s="81"/>
    </row>
    <row r="683" s="6" customFormat="1" ht="12.75" customHeight="1" spans="1:10">
      <c r="A683" s="27" t="s">
        <v>1609</v>
      </c>
      <c r="B683" s="20"/>
      <c r="C683" s="20"/>
      <c r="D683" s="20"/>
      <c r="E683" s="20"/>
      <c r="F683" s="21"/>
      <c r="G683" s="28">
        <f>SUM(G684:G714)</f>
        <v>2266835</v>
      </c>
      <c r="H683" s="28">
        <f>SUM(H684:H714)</f>
        <v>1037155</v>
      </c>
      <c r="I683" s="28"/>
      <c r="J683" s="80"/>
    </row>
    <row r="684" s="4" customFormat="1" ht="36" customHeight="1" spans="1:10">
      <c r="A684" s="29">
        <f>A681+1</f>
        <v>651</v>
      </c>
      <c r="B684" s="169" t="s">
        <v>1610</v>
      </c>
      <c r="C684" s="170" t="s">
        <v>51</v>
      </c>
      <c r="D684" s="30" t="s">
        <v>1611</v>
      </c>
      <c r="E684" s="170" t="s">
        <v>1612</v>
      </c>
      <c r="F684" s="171" t="s">
        <v>648</v>
      </c>
      <c r="G684" s="172">
        <v>525000</v>
      </c>
      <c r="H684" s="172">
        <v>150000</v>
      </c>
      <c r="I684" s="30" t="s">
        <v>1613</v>
      </c>
      <c r="J684" s="31"/>
    </row>
    <row r="685" s="4" customFormat="1" ht="36" customHeight="1" spans="1:10">
      <c r="A685" s="29">
        <f>A684+1</f>
        <v>652</v>
      </c>
      <c r="B685" s="37" t="s">
        <v>1614</v>
      </c>
      <c r="C685" s="170" t="s">
        <v>51</v>
      </c>
      <c r="D685" s="30" t="s">
        <v>1615</v>
      </c>
      <c r="E685" s="31" t="s">
        <v>1616</v>
      </c>
      <c r="F685" s="29" t="s">
        <v>24</v>
      </c>
      <c r="G685" s="29">
        <v>500000</v>
      </c>
      <c r="H685" s="29">
        <v>100000</v>
      </c>
      <c r="I685" s="30" t="s">
        <v>1613</v>
      </c>
      <c r="J685" s="31"/>
    </row>
    <row r="686" s="4" customFormat="1" ht="36" customHeight="1" spans="1:10">
      <c r="A686" s="29">
        <f t="shared" ref="A686:A714" si="30">A685+1</f>
        <v>653</v>
      </c>
      <c r="B686" s="30" t="s">
        <v>1617</v>
      </c>
      <c r="C686" s="31" t="s">
        <v>16</v>
      </c>
      <c r="D686" s="30" t="s">
        <v>1618</v>
      </c>
      <c r="E686" s="31" t="s">
        <v>1619</v>
      </c>
      <c r="F686" s="29" t="s">
        <v>90</v>
      </c>
      <c r="G686" s="29">
        <v>300000</v>
      </c>
      <c r="H686" s="29">
        <v>300000</v>
      </c>
      <c r="I686" s="30" t="s">
        <v>1620</v>
      </c>
      <c r="J686" s="29"/>
    </row>
    <row r="687" s="4" customFormat="1" ht="24" customHeight="1" spans="1:10">
      <c r="A687" s="29">
        <f t="shared" si="30"/>
        <v>654</v>
      </c>
      <c r="B687" s="30" t="s">
        <v>1621</v>
      </c>
      <c r="C687" s="31" t="s">
        <v>51</v>
      </c>
      <c r="D687" s="30" t="s">
        <v>1622</v>
      </c>
      <c r="E687" s="31" t="s">
        <v>33</v>
      </c>
      <c r="F687" s="29" t="s">
        <v>24</v>
      </c>
      <c r="G687" s="29">
        <v>300000</v>
      </c>
      <c r="H687" s="29">
        <v>80000</v>
      </c>
      <c r="I687" s="30" t="s">
        <v>1623</v>
      </c>
      <c r="J687" s="29"/>
    </row>
    <row r="688" s="4" customFormat="1" ht="24" customHeight="1" spans="1:10">
      <c r="A688" s="29">
        <f t="shared" si="30"/>
        <v>655</v>
      </c>
      <c r="B688" s="37" t="s">
        <v>1624</v>
      </c>
      <c r="C688" s="31" t="s">
        <v>51</v>
      </c>
      <c r="D688" s="30" t="s">
        <v>1625</v>
      </c>
      <c r="E688" s="31" t="s">
        <v>33</v>
      </c>
      <c r="F688" s="29" t="s">
        <v>24</v>
      </c>
      <c r="G688" s="29">
        <v>200000</v>
      </c>
      <c r="H688" s="29">
        <v>20000</v>
      </c>
      <c r="I688" s="30" t="s">
        <v>1613</v>
      </c>
      <c r="J688" s="29"/>
    </row>
    <row r="689" s="4" customFormat="1" ht="24" customHeight="1" spans="1:10">
      <c r="A689" s="29">
        <f t="shared" si="30"/>
        <v>656</v>
      </c>
      <c r="B689" s="30" t="s">
        <v>1626</v>
      </c>
      <c r="C689" s="31" t="s">
        <v>16</v>
      </c>
      <c r="D689" s="30" t="s">
        <v>1627</v>
      </c>
      <c r="E689" s="31" t="s">
        <v>33</v>
      </c>
      <c r="F689" s="29" t="s">
        <v>322</v>
      </c>
      <c r="G689" s="29">
        <v>70000</v>
      </c>
      <c r="H689" s="29">
        <v>70000</v>
      </c>
      <c r="I689" s="30" t="s">
        <v>1623</v>
      </c>
      <c r="J689" s="29"/>
    </row>
    <row r="690" s="4" customFormat="1" ht="24" customHeight="1" spans="1:10">
      <c r="A690" s="29">
        <f t="shared" si="30"/>
        <v>657</v>
      </c>
      <c r="B690" s="37" t="s">
        <v>1628</v>
      </c>
      <c r="C690" s="31" t="s">
        <v>51</v>
      </c>
      <c r="D690" s="30" t="s">
        <v>1629</v>
      </c>
      <c r="E690" s="31" t="s">
        <v>33</v>
      </c>
      <c r="F690" s="29" t="s">
        <v>24</v>
      </c>
      <c r="G690" s="29">
        <v>50000</v>
      </c>
      <c r="H690" s="29">
        <v>30000</v>
      </c>
      <c r="I690" s="30" t="s">
        <v>1613</v>
      </c>
      <c r="J690" s="29"/>
    </row>
    <row r="691" s="4" customFormat="1" ht="24" customHeight="1" spans="1:10">
      <c r="A691" s="29">
        <f t="shared" si="30"/>
        <v>658</v>
      </c>
      <c r="B691" s="30" t="s">
        <v>1630</v>
      </c>
      <c r="C691" s="31" t="s">
        <v>16</v>
      </c>
      <c r="D691" s="30" t="s">
        <v>1631</v>
      </c>
      <c r="E691" s="31" t="s">
        <v>33</v>
      </c>
      <c r="F691" s="29" t="s">
        <v>90</v>
      </c>
      <c r="G691" s="29">
        <v>43090</v>
      </c>
      <c r="H691" s="29">
        <v>43090</v>
      </c>
      <c r="I691" s="30" t="s">
        <v>1141</v>
      </c>
      <c r="J691" s="29"/>
    </row>
    <row r="692" s="4" customFormat="1" ht="24" customHeight="1" spans="1:10">
      <c r="A692" s="29">
        <f t="shared" si="30"/>
        <v>659</v>
      </c>
      <c r="B692" s="30" t="s">
        <v>1632</v>
      </c>
      <c r="C692" s="31" t="s">
        <v>51</v>
      </c>
      <c r="D692" s="30" t="s">
        <v>1633</v>
      </c>
      <c r="E692" s="31" t="s">
        <v>33</v>
      </c>
      <c r="F692" s="29" t="s">
        <v>90</v>
      </c>
      <c r="G692" s="29">
        <v>25000</v>
      </c>
      <c r="H692" s="29">
        <v>25000</v>
      </c>
      <c r="I692" s="30" t="s">
        <v>1623</v>
      </c>
      <c r="J692" s="29"/>
    </row>
    <row r="693" s="4" customFormat="1" ht="24" customHeight="1" spans="1:10">
      <c r="A693" s="29">
        <f t="shared" si="30"/>
        <v>660</v>
      </c>
      <c r="B693" s="30" t="s">
        <v>1634</v>
      </c>
      <c r="C693" s="31" t="s">
        <v>16</v>
      </c>
      <c r="D693" s="30" t="s">
        <v>1635</v>
      </c>
      <c r="E693" s="31" t="s">
        <v>83</v>
      </c>
      <c r="F693" s="29" t="s">
        <v>49</v>
      </c>
      <c r="G693" s="29">
        <v>25000</v>
      </c>
      <c r="H693" s="29">
        <v>22000</v>
      </c>
      <c r="I693" s="30" t="s">
        <v>1613</v>
      </c>
      <c r="J693" s="29"/>
    </row>
    <row r="694" s="4" customFormat="1" ht="24" customHeight="1" spans="1:10">
      <c r="A694" s="29">
        <f t="shared" si="30"/>
        <v>661</v>
      </c>
      <c r="B694" s="30" t="s">
        <v>1636</v>
      </c>
      <c r="C694" s="31" t="s">
        <v>51</v>
      </c>
      <c r="D694" s="30" t="s">
        <v>1637</v>
      </c>
      <c r="E694" s="31" t="s">
        <v>33</v>
      </c>
      <c r="F694" s="29" t="s">
        <v>90</v>
      </c>
      <c r="G694" s="29">
        <v>20000</v>
      </c>
      <c r="H694" s="29">
        <v>20000</v>
      </c>
      <c r="I694" s="30" t="s">
        <v>1623</v>
      </c>
      <c r="J694" s="29"/>
    </row>
    <row r="695" s="4" customFormat="1" ht="24" customHeight="1" spans="1:10">
      <c r="A695" s="29">
        <f t="shared" si="30"/>
        <v>662</v>
      </c>
      <c r="B695" s="30" t="s">
        <v>1638</v>
      </c>
      <c r="C695" s="31" t="s">
        <v>16</v>
      </c>
      <c r="D695" s="30" t="s">
        <v>1639</v>
      </c>
      <c r="E695" s="31" t="s">
        <v>33</v>
      </c>
      <c r="F695" s="140" t="s">
        <v>44</v>
      </c>
      <c r="G695" s="29">
        <v>20000</v>
      </c>
      <c r="H695" s="29">
        <v>5000</v>
      </c>
      <c r="I695" s="30" t="s">
        <v>1141</v>
      </c>
      <c r="J695" s="31"/>
    </row>
    <row r="696" s="4" customFormat="1" ht="24" customHeight="1" spans="1:10">
      <c r="A696" s="29">
        <f t="shared" si="30"/>
        <v>663</v>
      </c>
      <c r="B696" s="37" t="s">
        <v>1640</v>
      </c>
      <c r="C696" s="31" t="s">
        <v>51</v>
      </c>
      <c r="D696" s="30" t="s">
        <v>1641</v>
      </c>
      <c r="E696" s="31" t="s">
        <v>89</v>
      </c>
      <c r="F696" s="29" t="s">
        <v>44</v>
      </c>
      <c r="G696" s="29">
        <v>18000</v>
      </c>
      <c r="H696" s="29">
        <v>10000</v>
      </c>
      <c r="I696" s="30" t="s">
        <v>1623</v>
      </c>
      <c r="J696" s="29"/>
    </row>
    <row r="697" s="4" customFormat="1" ht="24" customHeight="1" spans="1:10">
      <c r="A697" s="29">
        <f t="shared" si="30"/>
        <v>664</v>
      </c>
      <c r="B697" s="30" t="s">
        <v>1642</v>
      </c>
      <c r="C697" s="31" t="s">
        <v>16</v>
      </c>
      <c r="D697" s="30" t="s">
        <v>1643</v>
      </c>
      <c r="E697" s="31" t="s">
        <v>33</v>
      </c>
      <c r="F697" s="29" t="s">
        <v>1644</v>
      </c>
      <c r="G697" s="29">
        <v>18000</v>
      </c>
      <c r="H697" s="29">
        <v>15000</v>
      </c>
      <c r="I697" s="30" t="s">
        <v>1613</v>
      </c>
      <c r="J697" s="29"/>
    </row>
    <row r="698" s="4" customFormat="1" ht="24" customHeight="1" spans="1:10">
      <c r="A698" s="29">
        <f t="shared" si="30"/>
        <v>665</v>
      </c>
      <c r="B698" s="30" t="s">
        <v>1645</v>
      </c>
      <c r="C698" s="30" t="s">
        <v>51</v>
      </c>
      <c r="D698" s="30" t="s">
        <v>1646</v>
      </c>
      <c r="E698" s="31" t="s">
        <v>316</v>
      </c>
      <c r="F698" s="29" t="s">
        <v>322</v>
      </c>
      <c r="G698" s="29">
        <v>18000</v>
      </c>
      <c r="H698" s="29">
        <v>18000</v>
      </c>
      <c r="I698" s="30" t="s">
        <v>1623</v>
      </c>
      <c r="J698" s="29"/>
    </row>
    <row r="699" s="4" customFormat="1" ht="24" customHeight="1" spans="1:10">
      <c r="A699" s="29">
        <f t="shared" si="30"/>
        <v>666</v>
      </c>
      <c r="B699" s="37" t="s">
        <v>1647</v>
      </c>
      <c r="C699" s="31" t="s">
        <v>51</v>
      </c>
      <c r="D699" s="30" t="s">
        <v>1648</v>
      </c>
      <c r="E699" s="31" t="s">
        <v>177</v>
      </c>
      <c r="F699" s="29" t="s">
        <v>90</v>
      </c>
      <c r="G699" s="29">
        <v>14000</v>
      </c>
      <c r="H699" s="29">
        <v>14000</v>
      </c>
      <c r="I699" s="30" t="s">
        <v>1623</v>
      </c>
      <c r="J699" s="29"/>
    </row>
    <row r="700" s="4" customFormat="1" ht="24" customHeight="1" spans="1:10">
      <c r="A700" s="29">
        <f t="shared" si="30"/>
        <v>667</v>
      </c>
      <c r="B700" s="30" t="s">
        <v>1649</v>
      </c>
      <c r="C700" s="31" t="s">
        <v>16</v>
      </c>
      <c r="D700" s="30" t="s">
        <v>1650</v>
      </c>
      <c r="E700" s="31" t="s">
        <v>33</v>
      </c>
      <c r="F700" s="29" t="s">
        <v>90</v>
      </c>
      <c r="G700" s="29">
        <v>14000</v>
      </c>
      <c r="H700" s="29">
        <v>14000</v>
      </c>
      <c r="I700" s="30" t="s">
        <v>1613</v>
      </c>
      <c r="J700" s="29"/>
    </row>
    <row r="701" s="4" customFormat="1" ht="24" customHeight="1" spans="1:10">
      <c r="A701" s="29">
        <f t="shared" si="30"/>
        <v>668</v>
      </c>
      <c r="B701" s="30" t="s">
        <v>1651</v>
      </c>
      <c r="C701" s="31" t="s">
        <v>51</v>
      </c>
      <c r="D701" s="30" t="s">
        <v>1652</v>
      </c>
      <c r="E701" s="31" t="s">
        <v>216</v>
      </c>
      <c r="F701" s="29" t="s">
        <v>322</v>
      </c>
      <c r="G701" s="29">
        <v>13000</v>
      </c>
      <c r="H701" s="29">
        <v>13000</v>
      </c>
      <c r="I701" s="30" t="s">
        <v>1623</v>
      </c>
      <c r="J701" s="29"/>
    </row>
    <row r="702" s="4" customFormat="1" ht="24" customHeight="1" spans="1:10">
      <c r="A702" s="29">
        <f t="shared" si="30"/>
        <v>669</v>
      </c>
      <c r="B702" s="30" t="s">
        <v>1653</v>
      </c>
      <c r="C702" s="31" t="s">
        <v>16</v>
      </c>
      <c r="D702" s="30" t="s">
        <v>1654</v>
      </c>
      <c r="E702" s="31" t="s">
        <v>33</v>
      </c>
      <c r="F702" s="29" t="s">
        <v>90</v>
      </c>
      <c r="G702" s="29">
        <v>11865</v>
      </c>
      <c r="H702" s="29">
        <v>11865</v>
      </c>
      <c r="I702" s="30" t="s">
        <v>1141</v>
      </c>
      <c r="J702" s="29"/>
    </row>
    <row r="703" s="4" customFormat="1" ht="36" spans="1:10">
      <c r="A703" s="29">
        <f t="shared" si="30"/>
        <v>670</v>
      </c>
      <c r="B703" s="30" t="s">
        <v>1655</v>
      </c>
      <c r="C703" s="31" t="s">
        <v>51</v>
      </c>
      <c r="D703" s="30" t="s">
        <v>1656</v>
      </c>
      <c r="E703" s="31" t="s">
        <v>1657</v>
      </c>
      <c r="F703" s="29" t="s">
        <v>611</v>
      </c>
      <c r="G703" s="29">
        <v>11000</v>
      </c>
      <c r="H703" s="29">
        <v>9000</v>
      </c>
      <c r="I703" s="30" t="s">
        <v>1623</v>
      </c>
      <c r="J703" s="29"/>
    </row>
    <row r="704" s="4" customFormat="1" ht="36" spans="1:10">
      <c r="A704" s="29">
        <f t="shared" si="30"/>
        <v>671</v>
      </c>
      <c r="B704" s="30" t="s">
        <v>1658</v>
      </c>
      <c r="C704" s="31" t="s">
        <v>51</v>
      </c>
      <c r="D704" s="30" t="s">
        <v>1659</v>
      </c>
      <c r="E704" s="31" t="s">
        <v>1660</v>
      </c>
      <c r="F704" s="29" t="s">
        <v>611</v>
      </c>
      <c r="G704" s="29">
        <v>10400</v>
      </c>
      <c r="H704" s="29">
        <v>8400</v>
      </c>
      <c r="I704" s="30" t="s">
        <v>1623</v>
      </c>
      <c r="J704" s="29"/>
    </row>
    <row r="705" s="4" customFormat="1" ht="24" customHeight="1" spans="1:10">
      <c r="A705" s="29">
        <f t="shared" si="30"/>
        <v>672</v>
      </c>
      <c r="B705" s="30" t="s">
        <v>1661</v>
      </c>
      <c r="C705" s="31" t="s">
        <v>51</v>
      </c>
      <c r="D705" s="30" t="s">
        <v>1662</v>
      </c>
      <c r="E705" s="31" t="s">
        <v>110</v>
      </c>
      <c r="F705" s="29" t="s">
        <v>90</v>
      </c>
      <c r="G705" s="29">
        <v>10000</v>
      </c>
      <c r="H705" s="29">
        <v>10000</v>
      </c>
      <c r="I705" s="30" t="s">
        <v>1623</v>
      </c>
      <c r="J705" s="29"/>
    </row>
    <row r="706" s="4" customFormat="1" ht="24" customHeight="1" spans="1:10">
      <c r="A706" s="29">
        <f t="shared" si="30"/>
        <v>673</v>
      </c>
      <c r="B706" s="30" t="s">
        <v>1663</v>
      </c>
      <c r="C706" s="31" t="s">
        <v>51</v>
      </c>
      <c r="D706" s="30" t="s">
        <v>1664</v>
      </c>
      <c r="E706" s="31" t="s">
        <v>28</v>
      </c>
      <c r="F706" s="29" t="s">
        <v>322</v>
      </c>
      <c r="G706" s="29">
        <v>8000</v>
      </c>
      <c r="H706" s="29">
        <v>8000</v>
      </c>
      <c r="I706" s="30" t="s">
        <v>1623</v>
      </c>
      <c r="J706" s="29"/>
    </row>
    <row r="707" s="4" customFormat="1" ht="24" customHeight="1" spans="1:10">
      <c r="A707" s="29">
        <f t="shared" si="30"/>
        <v>674</v>
      </c>
      <c r="B707" s="30" t="s">
        <v>1665</v>
      </c>
      <c r="C707" s="31" t="s">
        <v>16</v>
      </c>
      <c r="D707" s="30" t="s">
        <v>1666</v>
      </c>
      <c r="E707" s="31" t="s">
        <v>33</v>
      </c>
      <c r="F707" s="29" t="s">
        <v>90</v>
      </c>
      <c r="G707" s="29">
        <v>8000</v>
      </c>
      <c r="H707" s="29">
        <v>8000</v>
      </c>
      <c r="I707" s="30" t="s">
        <v>1037</v>
      </c>
      <c r="J707" s="31"/>
    </row>
    <row r="708" s="4" customFormat="1" ht="24" customHeight="1" spans="1:10">
      <c r="A708" s="29">
        <f t="shared" si="30"/>
        <v>675</v>
      </c>
      <c r="B708" s="30" t="s">
        <v>1667</v>
      </c>
      <c r="C708" s="31" t="s">
        <v>51</v>
      </c>
      <c r="D708" s="30" t="s">
        <v>1668</v>
      </c>
      <c r="E708" s="31" t="s">
        <v>216</v>
      </c>
      <c r="F708" s="29" t="s">
        <v>322</v>
      </c>
      <c r="G708" s="29">
        <v>6500</v>
      </c>
      <c r="H708" s="29">
        <v>6500</v>
      </c>
      <c r="I708" s="30" t="s">
        <v>1623</v>
      </c>
      <c r="J708" s="29"/>
    </row>
    <row r="709" s="4" customFormat="1" ht="24" customHeight="1" spans="1:10">
      <c r="A709" s="29">
        <f t="shared" si="30"/>
        <v>676</v>
      </c>
      <c r="B709" s="37" t="s">
        <v>1669</v>
      </c>
      <c r="C709" s="31" t="s">
        <v>51</v>
      </c>
      <c r="D709" s="30" t="s">
        <v>1670</v>
      </c>
      <c r="E709" s="31" t="s">
        <v>89</v>
      </c>
      <c r="F709" s="29" t="s">
        <v>90</v>
      </c>
      <c r="G709" s="29">
        <v>5500</v>
      </c>
      <c r="H709" s="29">
        <v>5500</v>
      </c>
      <c r="I709" s="30" t="s">
        <v>1623</v>
      </c>
      <c r="J709" s="29"/>
    </row>
    <row r="710" s="4" customFormat="1" ht="24" customHeight="1" spans="1:10">
      <c r="A710" s="29">
        <f t="shared" si="30"/>
        <v>677</v>
      </c>
      <c r="B710" s="169" t="s">
        <v>1671</v>
      </c>
      <c r="C710" s="170" t="s">
        <v>51</v>
      </c>
      <c r="D710" s="30" t="s">
        <v>1672</v>
      </c>
      <c r="E710" s="170" t="s">
        <v>83</v>
      </c>
      <c r="F710" s="171" t="s">
        <v>90</v>
      </c>
      <c r="G710" s="172">
        <v>5000</v>
      </c>
      <c r="H710" s="172">
        <v>5000</v>
      </c>
      <c r="I710" s="30" t="s">
        <v>1623</v>
      </c>
      <c r="J710" s="29"/>
    </row>
    <row r="711" s="4" customFormat="1" ht="24" customHeight="1" spans="1:10">
      <c r="A711" s="29">
        <f t="shared" si="30"/>
        <v>678</v>
      </c>
      <c r="B711" s="30" t="s">
        <v>1673</v>
      </c>
      <c r="C711" s="31" t="s">
        <v>51</v>
      </c>
      <c r="D711" s="30" t="s">
        <v>1674</v>
      </c>
      <c r="E711" s="31" t="s">
        <v>177</v>
      </c>
      <c r="F711" s="29" t="s">
        <v>90</v>
      </c>
      <c r="G711" s="29">
        <v>5000</v>
      </c>
      <c r="H711" s="29">
        <v>5000</v>
      </c>
      <c r="I711" s="30" t="s">
        <v>1623</v>
      </c>
      <c r="J711" s="29"/>
    </row>
    <row r="712" s="4" customFormat="1" ht="24" customHeight="1" spans="1:10">
      <c r="A712" s="29">
        <f t="shared" si="30"/>
        <v>679</v>
      </c>
      <c r="B712" s="169" t="s">
        <v>1675</v>
      </c>
      <c r="C712" s="31" t="s">
        <v>16</v>
      </c>
      <c r="D712" s="30" t="s">
        <v>1676</v>
      </c>
      <c r="E712" s="170" t="s">
        <v>181</v>
      </c>
      <c r="F712" s="171" t="s">
        <v>90</v>
      </c>
      <c r="G712" s="172">
        <v>4800</v>
      </c>
      <c r="H712" s="172">
        <v>4800</v>
      </c>
      <c r="I712" s="30" t="s">
        <v>1623</v>
      </c>
      <c r="J712" s="29"/>
    </row>
    <row r="713" s="4" customFormat="1" ht="24" customHeight="1" spans="1:10">
      <c r="A713" s="29">
        <f t="shared" si="30"/>
        <v>680</v>
      </c>
      <c r="B713" s="75" t="s">
        <v>1677</v>
      </c>
      <c r="C713" s="31" t="s">
        <v>16</v>
      </c>
      <c r="D713" s="75" t="s">
        <v>1678</v>
      </c>
      <c r="E713" s="39" t="s">
        <v>28</v>
      </c>
      <c r="F713" s="29" t="s">
        <v>223</v>
      </c>
      <c r="G713" s="29">
        <v>4680</v>
      </c>
      <c r="H713" s="29">
        <v>3000</v>
      </c>
      <c r="I713" s="56" t="s">
        <v>936</v>
      </c>
      <c r="J713" s="58"/>
    </row>
    <row r="714" s="4" customFormat="1" ht="24" customHeight="1" spans="1:10">
      <c r="A714" s="29">
        <f t="shared" si="30"/>
        <v>681</v>
      </c>
      <c r="B714" s="169" t="s">
        <v>1679</v>
      </c>
      <c r="C714" s="170" t="s">
        <v>16</v>
      </c>
      <c r="D714" s="30" t="s">
        <v>1680</v>
      </c>
      <c r="E714" s="170" t="s">
        <v>18</v>
      </c>
      <c r="F714" s="171" t="s">
        <v>90</v>
      </c>
      <c r="G714" s="172">
        <v>3000</v>
      </c>
      <c r="H714" s="172">
        <v>3000</v>
      </c>
      <c r="I714" s="30" t="s">
        <v>1623</v>
      </c>
      <c r="J714" s="29"/>
    </row>
    <row r="715" s="6" customFormat="1" ht="12.75" customHeight="1" spans="1:10">
      <c r="A715" s="27" t="s">
        <v>1681</v>
      </c>
      <c r="B715" s="20"/>
      <c r="C715" s="20"/>
      <c r="D715" s="20"/>
      <c r="E715" s="20"/>
      <c r="F715" s="21"/>
      <c r="G715" s="28">
        <f>SUM(G716:G722)</f>
        <v>15000</v>
      </c>
      <c r="H715" s="28">
        <f>SUM(H716:H722)</f>
        <v>15000</v>
      </c>
      <c r="I715" s="28"/>
      <c r="J715" s="28"/>
    </row>
    <row r="716" s="4" customFormat="1" ht="24" customHeight="1" spans="1:10">
      <c r="A716" s="29">
        <f>A714+1</f>
        <v>682</v>
      </c>
      <c r="B716" s="173" t="s">
        <v>1682</v>
      </c>
      <c r="C716" s="174" t="s">
        <v>16</v>
      </c>
      <c r="D716" s="173" t="s">
        <v>1683</v>
      </c>
      <c r="E716" s="174" t="s">
        <v>33</v>
      </c>
      <c r="F716" s="175" t="s">
        <v>1684</v>
      </c>
      <c r="G716" s="174" t="s">
        <v>1613</v>
      </c>
      <c r="H716" s="174" t="s">
        <v>1613</v>
      </c>
      <c r="I716" s="30" t="s">
        <v>1623</v>
      </c>
      <c r="J716" s="29"/>
    </row>
    <row r="717" s="4" customFormat="1" ht="24" customHeight="1" spans="1:10">
      <c r="A717" s="29">
        <f t="shared" ref="A717:A722" si="31">A716+1</f>
        <v>683</v>
      </c>
      <c r="B717" s="173" t="s">
        <v>1685</v>
      </c>
      <c r="C717" s="174" t="s">
        <v>51</v>
      </c>
      <c r="D717" s="173" t="s">
        <v>1686</v>
      </c>
      <c r="E717" s="174" t="s">
        <v>33</v>
      </c>
      <c r="F717" s="175" t="s">
        <v>90</v>
      </c>
      <c r="G717" s="175">
        <v>15000</v>
      </c>
      <c r="H717" s="175">
        <v>15000</v>
      </c>
      <c r="I717" s="30" t="s">
        <v>1613</v>
      </c>
      <c r="J717" s="29"/>
    </row>
    <row r="718" s="4" customFormat="1" ht="24" customHeight="1" spans="1:10">
      <c r="A718" s="29">
        <f t="shared" si="31"/>
        <v>684</v>
      </c>
      <c r="B718" s="173" t="s">
        <v>1687</v>
      </c>
      <c r="C718" s="174" t="s">
        <v>16</v>
      </c>
      <c r="D718" s="173" t="s">
        <v>1688</v>
      </c>
      <c r="E718" s="174" t="s">
        <v>33</v>
      </c>
      <c r="F718" s="175" t="s">
        <v>1169</v>
      </c>
      <c r="G718" s="174" t="s">
        <v>1613</v>
      </c>
      <c r="H718" s="174" t="s">
        <v>1613</v>
      </c>
      <c r="I718" s="30" t="s">
        <v>1623</v>
      </c>
      <c r="J718" s="29"/>
    </row>
    <row r="719" s="4" customFormat="1" ht="24" customHeight="1" spans="1:10">
      <c r="A719" s="29">
        <f t="shared" si="31"/>
        <v>685</v>
      </c>
      <c r="B719" s="173" t="s">
        <v>1689</v>
      </c>
      <c r="C719" s="174" t="s">
        <v>16</v>
      </c>
      <c r="D719" s="173" t="s">
        <v>1690</v>
      </c>
      <c r="E719" s="174" t="s">
        <v>33</v>
      </c>
      <c r="F719" s="175" t="s">
        <v>1169</v>
      </c>
      <c r="G719" s="174" t="s">
        <v>1613</v>
      </c>
      <c r="H719" s="174" t="s">
        <v>1613</v>
      </c>
      <c r="I719" s="30" t="s">
        <v>1623</v>
      </c>
      <c r="J719" s="29"/>
    </row>
    <row r="720" s="4" customFormat="1" ht="24" customHeight="1" spans="1:10">
      <c r="A720" s="29">
        <f t="shared" si="31"/>
        <v>686</v>
      </c>
      <c r="B720" s="173" t="s">
        <v>1691</v>
      </c>
      <c r="C720" s="174" t="s">
        <v>16</v>
      </c>
      <c r="D720" s="173" t="s">
        <v>1692</v>
      </c>
      <c r="E720" s="174" t="s">
        <v>33</v>
      </c>
      <c r="F720" s="175" t="s">
        <v>1693</v>
      </c>
      <c r="G720" s="174" t="s">
        <v>1613</v>
      </c>
      <c r="H720" s="174" t="s">
        <v>1613</v>
      </c>
      <c r="I720" s="30" t="s">
        <v>1623</v>
      </c>
      <c r="J720" s="29"/>
    </row>
    <row r="721" s="4" customFormat="1" ht="24" customHeight="1" spans="1:10">
      <c r="A721" s="29">
        <f t="shared" si="31"/>
        <v>687</v>
      </c>
      <c r="B721" s="173" t="s">
        <v>1694</v>
      </c>
      <c r="C721" s="174" t="s">
        <v>16</v>
      </c>
      <c r="D721" s="173" t="s">
        <v>1695</v>
      </c>
      <c r="E721" s="174" t="s">
        <v>33</v>
      </c>
      <c r="F721" s="175" t="s">
        <v>1644</v>
      </c>
      <c r="G721" s="174" t="s">
        <v>1613</v>
      </c>
      <c r="H721" s="174" t="s">
        <v>1613</v>
      </c>
      <c r="I721" s="30" t="s">
        <v>1623</v>
      </c>
      <c r="J721" s="29"/>
    </row>
    <row r="722" s="4" customFormat="1" ht="24" customHeight="1" spans="1:10">
      <c r="A722" s="29">
        <f t="shared" si="31"/>
        <v>688</v>
      </c>
      <c r="B722" s="173" t="s">
        <v>1696</v>
      </c>
      <c r="C722" s="174" t="s">
        <v>16</v>
      </c>
      <c r="D722" s="173" t="s">
        <v>1697</v>
      </c>
      <c r="E722" s="174" t="s">
        <v>33</v>
      </c>
      <c r="F722" s="175" t="s">
        <v>1644</v>
      </c>
      <c r="G722" s="174" t="s">
        <v>1613</v>
      </c>
      <c r="H722" s="174" t="s">
        <v>1613</v>
      </c>
      <c r="I722" s="30" t="s">
        <v>1623</v>
      </c>
      <c r="J722" s="29"/>
    </row>
    <row r="723" s="6" customFormat="1" ht="12.75" customHeight="1" spans="1:10">
      <c r="A723" s="27" t="s">
        <v>1698</v>
      </c>
      <c r="B723" s="20"/>
      <c r="C723" s="20"/>
      <c r="D723" s="20"/>
      <c r="E723" s="20"/>
      <c r="F723" s="21"/>
      <c r="G723" s="28">
        <f>SUM(G724:G725)</f>
        <v>0</v>
      </c>
      <c r="H723" s="28">
        <f>SUM(H724:H725)</f>
        <v>0</v>
      </c>
      <c r="I723" s="186"/>
      <c r="J723" s="28"/>
    </row>
    <row r="724" s="6" customFormat="1" ht="24" customHeight="1" spans="1:10">
      <c r="A724" s="111">
        <f>A722+1</f>
        <v>689</v>
      </c>
      <c r="B724" s="114" t="s">
        <v>1699</v>
      </c>
      <c r="C724" s="113" t="s">
        <v>16</v>
      </c>
      <c r="D724" s="114" t="s">
        <v>1700</v>
      </c>
      <c r="E724" s="113" t="s">
        <v>1701</v>
      </c>
      <c r="F724" s="111" t="s">
        <v>1644</v>
      </c>
      <c r="G724" s="176" t="s">
        <v>1613</v>
      </c>
      <c r="H724" s="176" t="s">
        <v>1613</v>
      </c>
      <c r="I724" s="114" t="s">
        <v>1623</v>
      </c>
      <c r="J724" s="111"/>
    </row>
    <row r="725" s="6" customFormat="1" ht="24" customHeight="1" spans="1:10">
      <c r="A725" s="111">
        <f>A724+1</f>
        <v>690</v>
      </c>
      <c r="B725" s="114" t="s">
        <v>1702</v>
      </c>
      <c r="C725" s="113" t="s">
        <v>16</v>
      </c>
      <c r="D725" s="114" t="s">
        <v>1700</v>
      </c>
      <c r="E725" s="113" t="s">
        <v>1703</v>
      </c>
      <c r="F725" s="111" t="s">
        <v>1644</v>
      </c>
      <c r="G725" s="176" t="s">
        <v>1613</v>
      </c>
      <c r="H725" s="176" t="s">
        <v>1613</v>
      </c>
      <c r="I725" s="114" t="s">
        <v>1623</v>
      </c>
      <c r="J725" s="111"/>
    </row>
    <row r="726" s="6" customFormat="1" ht="12.75" customHeight="1" spans="1:10">
      <c r="A726" s="27" t="s">
        <v>1704</v>
      </c>
      <c r="B726" s="20"/>
      <c r="C726" s="20"/>
      <c r="D726" s="20"/>
      <c r="E726" s="20"/>
      <c r="F726" s="21"/>
      <c r="G726" s="28">
        <f>SUM(G727:G791)</f>
        <v>1693313</v>
      </c>
      <c r="H726" s="28">
        <f>SUM(H727:H791)</f>
        <v>902689</v>
      </c>
      <c r="I726" s="28"/>
      <c r="J726" s="28"/>
    </row>
    <row r="727" s="4" customFormat="1" ht="24" customHeight="1" spans="1:10">
      <c r="A727" s="29">
        <f>A725+1</f>
        <v>691</v>
      </c>
      <c r="B727" s="30" t="s">
        <v>1705</v>
      </c>
      <c r="C727" s="31" t="s">
        <v>16</v>
      </c>
      <c r="D727" s="30" t="s">
        <v>1706</v>
      </c>
      <c r="E727" s="31" t="s">
        <v>177</v>
      </c>
      <c r="F727" s="29" t="s">
        <v>73</v>
      </c>
      <c r="G727" s="29">
        <v>400000</v>
      </c>
      <c r="H727" s="29">
        <v>398000</v>
      </c>
      <c r="I727" s="30" t="s">
        <v>1707</v>
      </c>
      <c r="J727" s="31"/>
    </row>
    <row r="728" s="4" customFormat="1" ht="24" customHeight="1" spans="1:10">
      <c r="A728" s="29">
        <f>A727+1</f>
        <v>692</v>
      </c>
      <c r="B728" s="30" t="s">
        <v>1708</v>
      </c>
      <c r="C728" s="31" t="s">
        <v>16</v>
      </c>
      <c r="D728" s="30" t="s">
        <v>1709</v>
      </c>
      <c r="E728" s="31" t="s">
        <v>33</v>
      </c>
      <c r="F728" s="29" t="s">
        <v>482</v>
      </c>
      <c r="G728" s="29">
        <v>380810</v>
      </c>
      <c r="H728" s="29">
        <v>16000</v>
      </c>
      <c r="I728" s="30" t="s">
        <v>1707</v>
      </c>
      <c r="J728" s="29"/>
    </row>
    <row r="729" s="4" customFormat="1" ht="24" customHeight="1" spans="1:10">
      <c r="A729" s="29">
        <f t="shared" ref="A729:A759" si="32">A728+1</f>
        <v>693</v>
      </c>
      <c r="B729" s="75" t="s">
        <v>1710</v>
      </c>
      <c r="C729" s="121" t="s">
        <v>16</v>
      </c>
      <c r="D729" s="177" t="s">
        <v>1711</v>
      </c>
      <c r="E729" s="121" t="s">
        <v>33</v>
      </c>
      <c r="F729" s="178" t="s">
        <v>677</v>
      </c>
      <c r="G729" s="178">
        <v>209700</v>
      </c>
      <c r="H729" s="178">
        <v>60000</v>
      </c>
      <c r="I729" s="177" t="s">
        <v>889</v>
      </c>
      <c r="J729" s="29"/>
    </row>
    <row r="730" s="4" customFormat="1" ht="24" customHeight="1" spans="1:10">
      <c r="A730" s="29">
        <f t="shared" si="32"/>
        <v>694</v>
      </c>
      <c r="B730" s="30" t="s">
        <v>1712</v>
      </c>
      <c r="C730" s="31" t="s">
        <v>16</v>
      </c>
      <c r="D730" s="30" t="s">
        <v>1713</v>
      </c>
      <c r="E730" s="31" t="s">
        <v>33</v>
      </c>
      <c r="F730" s="29" t="s">
        <v>1714</v>
      </c>
      <c r="G730" s="29">
        <v>100700</v>
      </c>
      <c r="H730" s="29">
        <v>6000</v>
      </c>
      <c r="I730" s="30" t="s">
        <v>1707</v>
      </c>
      <c r="J730" s="29"/>
    </row>
    <row r="731" s="4" customFormat="1" ht="24" customHeight="1" spans="1:10">
      <c r="A731" s="29">
        <f t="shared" si="32"/>
        <v>695</v>
      </c>
      <c r="B731" s="30" t="s">
        <v>1715</v>
      </c>
      <c r="C731" s="31" t="s">
        <v>16</v>
      </c>
      <c r="D731" s="37" t="s">
        <v>1716</v>
      </c>
      <c r="E731" s="31" t="s">
        <v>18</v>
      </c>
      <c r="F731" s="29" t="s">
        <v>44</v>
      </c>
      <c r="G731" s="29">
        <v>60000</v>
      </c>
      <c r="H731" s="29">
        <v>38000</v>
      </c>
      <c r="I731" s="30" t="s">
        <v>20</v>
      </c>
      <c r="J731" s="29"/>
    </row>
    <row r="732" s="4" customFormat="1" ht="24" customHeight="1" spans="1:10">
      <c r="A732" s="29">
        <f t="shared" si="32"/>
        <v>696</v>
      </c>
      <c r="B732" s="30" t="s">
        <v>1717</v>
      </c>
      <c r="C732" s="31" t="s">
        <v>51</v>
      </c>
      <c r="D732" s="30" t="s">
        <v>1718</v>
      </c>
      <c r="E732" s="31" t="s">
        <v>83</v>
      </c>
      <c r="F732" s="29" t="s">
        <v>500</v>
      </c>
      <c r="G732" s="29">
        <v>58000</v>
      </c>
      <c r="H732" s="29">
        <v>31600</v>
      </c>
      <c r="I732" s="30" t="s">
        <v>1707</v>
      </c>
      <c r="J732" s="29"/>
    </row>
    <row r="733" s="4" customFormat="1" ht="24" customHeight="1" spans="1:10">
      <c r="A733" s="29">
        <f t="shared" si="32"/>
        <v>697</v>
      </c>
      <c r="B733" s="179" t="s">
        <v>1719</v>
      </c>
      <c r="C733" s="31" t="s">
        <v>16</v>
      </c>
      <c r="D733" s="179" t="s">
        <v>1720</v>
      </c>
      <c r="E733" s="180" t="s">
        <v>33</v>
      </c>
      <c r="F733" s="181" t="s">
        <v>492</v>
      </c>
      <c r="G733" s="182">
        <v>36000</v>
      </c>
      <c r="H733" s="182">
        <v>9000</v>
      </c>
      <c r="I733" s="179" t="s">
        <v>1707</v>
      </c>
      <c r="J733" s="29"/>
    </row>
    <row r="734" s="4" customFormat="1" ht="24" customHeight="1" spans="1:10">
      <c r="A734" s="29">
        <f t="shared" si="32"/>
        <v>698</v>
      </c>
      <c r="B734" s="30" t="s">
        <v>1721</v>
      </c>
      <c r="C734" s="31" t="s">
        <v>16</v>
      </c>
      <c r="D734" s="30" t="s">
        <v>1722</v>
      </c>
      <c r="E734" s="31" t="s">
        <v>33</v>
      </c>
      <c r="F734" s="29" t="s">
        <v>44</v>
      </c>
      <c r="G734" s="29">
        <v>21500</v>
      </c>
      <c r="H734" s="29">
        <v>3500</v>
      </c>
      <c r="I734" s="30" t="s">
        <v>1707</v>
      </c>
      <c r="J734" s="29"/>
    </row>
    <row r="735" s="4" customFormat="1" ht="24" customHeight="1" spans="1:10">
      <c r="A735" s="29">
        <f t="shared" si="32"/>
        <v>699</v>
      </c>
      <c r="B735" s="30" t="s">
        <v>1723</v>
      </c>
      <c r="C735" s="31" t="s">
        <v>16</v>
      </c>
      <c r="D735" s="30" t="s">
        <v>1724</v>
      </c>
      <c r="E735" s="31" t="s">
        <v>110</v>
      </c>
      <c r="F735" s="29" t="s">
        <v>73</v>
      </c>
      <c r="G735" s="29">
        <v>20000</v>
      </c>
      <c r="H735" s="29">
        <v>19500</v>
      </c>
      <c r="I735" s="30" t="s">
        <v>112</v>
      </c>
      <c r="J735" s="29"/>
    </row>
    <row r="736" s="4" customFormat="1" ht="24" customHeight="1" spans="1:10">
      <c r="A736" s="29">
        <f t="shared" si="32"/>
        <v>700</v>
      </c>
      <c r="B736" s="30" t="s">
        <v>1725</v>
      </c>
      <c r="C736" s="31" t="s">
        <v>16</v>
      </c>
      <c r="D736" s="30" t="s">
        <v>1726</v>
      </c>
      <c r="E736" s="31" t="s">
        <v>28</v>
      </c>
      <c r="F736" s="29" t="s">
        <v>44</v>
      </c>
      <c r="G736" s="29">
        <v>18600</v>
      </c>
      <c r="H736" s="29">
        <v>8600</v>
      </c>
      <c r="I736" s="30" t="s">
        <v>30</v>
      </c>
      <c r="J736" s="29"/>
    </row>
    <row r="737" s="4" customFormat="1" ht="24" customHeight="1" spans="1:10">
      <c r="A737" s="29">
        <f t="shared" si="32"/>
        <v>701</v>
      </c>
      <c r="B737" s="30" t="s">
        <v>1727</v>
      </c>
      <c r="C737" s="31" t="s">
        <v>51</v>
      </c>
      <c r="D737" s="30" t="s">
        <v>1728</v>
      </c>
      <c r="E737" s="31" t="s">
        <v>18</v>
      </c>
      <c r="F737" s="29" t="s">
        <v>70</v>
      </c>
      <c r="G737" s="29">
        <v>18204</v>
      </c>
      <c r="H737" s="29">
        <v>18204</v>
      </c>
      <c r="I737" s="30" t="s">
        <v>1707</v>
      </c>
      <c r="J737" s="29"/>
    </row>
    <row r="738" s="4" customFormat="1" ht="24" customHeight="1" spans="1:10">
      <c r="A738" s="29">
        <f t="shared" si="32"/>
        <v>702</v>
      </c>
      <c r="B738" s="30" t="s">
        <v>1729</v>
      </c>
      <c r="C738" s="31" t="s">
        <v>51</v>
      </c>
      <c r="D738" s="30" t="s">
        <v>1730</v>
      </c>
      <c r="E738" s="31" t="s">
        <v>181</v>
      </c>
      <c r="F738" s="29" t="s">
        <v>322</v>
      </c>
      <c r="G738" s="29">
        <v>17000</v>
      </c>
      <c r="H738" s="29">
        <v>17000</v>
      </c>
      <c r="I738" s="30" t="s">
        <v>1707</v>
      </c>
      <c r="J738" s="29"/>
    </row>
    <row r="739" s="4" customFormat="1" ht="24" customHeight="1" spans="1:10">
      <c r="A739" s="29">
        <f t="shared" si="32"/>
        <v>703</v>
      </c>
      <c r="B739" s="30" t="s">
        <v>1731</v>
      </c>
      <c r="C739" s="31" t="s">
        <v>16</v>
      </c>
      <c r="D739" s="30" t="s">
        <v>1732</v>
      </c>
      <c r="E739" s="31" t="s">
        <v>33</v>
      </c>
      <c r="F739" s="29" t="s">
        <v>1733</v>
      </c>
      <c r="G739" s="29">
        <v>15629</v>
      </c>
      <c r="H739" s="29">
        <v>7800</v>
      </c>
      <c r="I739" s="30" t="s">
        <v>1707</v>
      </c>
      <c r="J739" s="29"/>
    </row>
    <row r="740" s="4" customFormat="1" ht="24" customHeight="1" spans="1:10">
      <c r="A740" s="29">
        <f t="shared" si="32"/>
        <v>704</v>
      </c>
      <c r="B740" s="30" t="s">
        <v>1734</v>
      </c>
      <c r="C740" s="31" t="s">
        <v>16</v>
      </c>
      <c r="D740" s="30" t="s">
        <v>1735</v>
      </c>
      <c r="E740" s="31" t="s">
        <v>33</v>
      </c>
      <c r="F740" s="29" t="s">
        <v>90</v>
      </c>
      <c r="G740" s="29">
        <v>15200</v>
      </c>
      <c r="H740" s="29">
        <v>15200</v>
      </c>
      <c r="I740" s="30" t="s">
        <v>1707</v>
      </c>
      <c r="J740" s="29"/>
    </row>
    <row r="741" s="4" customFormat="1" ht="24" customHeight="1" spans="1:10">
      <c r="A741" s="29">
        <f t="shared" si="32"/>
        <v>705</v>
      </c>
      <c r="B741" s="30" t="s">
        <v>1736</v>
      </c>
      <c r="C741" s="31" t="s">
        <v>16</v>
      </c>
      <c r="D741" s="30" t="s">
        <v>1737</v>
      </c>
      <c r="E741" s="31" t="s">
        <v>181</v>
      </c>
      <c r="F741" s="29" t="s">
        <v>44</v>
      </c>
      <c r="G741" s="29">
        <v>15000</v>
      </c>
      <c r="H741" s="29">
        <v>3000</v>
      </c>
      <c r="I741" s="30" t="s">
        <v>289</v>
      </c>
      <c r="J741" s="29"/>
    </row>
    <row r="742" s="4" customFormat="1" ht="24" customHeight="1" spans="1:10">
      <c r="A742" s="29">
        <f t="shared" si="32"/>
        <v>706</v>
      </c>
      <c r="B742" s="30" t="s">
        <v>1738</v>
      </c>
      <c r="C742" s="31" t="s">
        <v>16</v>
      </c>
      <c r="D742" s="30" t="s">
        <v>1739</v>
      </c>
      <c r="E742" s="31" t="s">
        <v>33</v>
      </c>
      <c r="F742" s="29" t="s">
        <v>124</v>
      </c>
      <c r="G742" s="29">
        <v>15000</v>
      </c>
      <c r="H742" s="29">
        <v>15000</v>
      </c>
      <c r="I742" s="30" t="s">
        <v>1707</v>
      </c>
      <c r="J742" s="29"/>
    </row>
    <row r="743" s="4" customFormat="1" ht="24" customHeight="1" spans="1:10">
      <c r="A743" s="29">
        <f t="shared" si="32"/>
        <v>707</v>
      </c>
      <c r="B743" s="66" t="s">
        <v>1740</v>
      </c>
      <c r="C743" s="31" t="s">
        <v>16</v>
      </c>
      <c r="D743" s="66" t="s">
        <v>1741</v>
      </c>
      <c r="E743" s="31" t="s">
        <v>94</v>
      </c>
      <c r="F743" s="38" t="s">
        <v>648</v>
      </c>
      <c r="G743" s="69">
        <v>13185</v>
      </c>
      <c r="H743" s="69">
        <v>5600</v>
      </c>
      <c r="I743" s="30" t="s">
        <v>100</v>
      </c>
      <c r="J743" s="29"/>
    </row>
    <row r="744" s="4" customFormat="1" ht="24" customHeight="1" spans="1:10">
      <c r="A744" s="29">
        <f t="shared" si="32"/>
        <v>708</v>
      </c>
      <c r="B744" s="30" t="s">
        <v>1742</v>
      </c>
      <c r="C744" s="31" t="s">
        <v>51</v>
      </c>
      <c r="D744" s="30" t="s">
        <v>1743</v>
      </c>
      <c r="E744" s="31" t="s">
        <v>18</v>
      </c>
      <c r="F744" s="29" t="s">
        <v>500</v>
      </c>
      <c r="G744" s="29">
        <v>13000</v>
      </c>
      <c r="H744" s="29">
        <v>4100</v>
      </c>
      <c r="I744" s="30" t="s">
        <v>1707</v>
      </c>
      <c r="J744" s="29"/>
    </row>
    <row r="745" s="4" customFormat="1" ht="24" customHeight="1" spans="1:10">
      <c r="A745" s="29">
        <f t="shared" si="32"/>
        <v>709</v>
      </c>
      <c r="B745" s="30" t="s">
        <v>1744</v>
      </c>
      <c r="C745" s="31" t="s">
        <v>51</v>
      </c>
      <c r="D745" s="30" t="s">
        <v>1745</v>
      </c>
      <c r="E745" s="31" t="s">
        <v>216</v>
      </c>
      <c r="F745" s="29" t="s">
        <v>500</v>
      </c>
      <c r="G745" s="29">
        <v>13000</v>
      </c>
      <c r="H745" s="29">
        <v>4100</v>
      </c>
      <c r="I745" s="30" t="s">
        <v>1707</v>
      </c>
      <c r="J745" s="29"/>
    </row>
    <row r="746" s="4" customFormat="1" ht="24" customHeight="1" spans="1:10">
      <c r="A746" s="29">
        <f t="shared" si="32"/>
        <v>710</v>
      </c>
      <c r="B746" s="30" t="s">
        <v>1746</v>
      </c>
      <c r="C746" s="31" t="s">
        <v>16</v>
      </c>
      <c r="D746" s="30" t="s">
        <v>1747</v>
      </c>
      <c r="E746" s="31" t="s">
        <v>33</v>
      </c>
      <c r="F746" s="29" t="s">
        <v>611</v>
      </c>
      <c r="G746" s="29">
        <v>12300</v>
      </c>
      <c r="H746" s="29">
        <v>4100</v>
      </c>
      <c r="I746" s="30" t="s">
        <v>1707</v>
      </c>
      <c r="J746" s="29"/>
    </row>
    <row r="747" s="4" customFormat="1" ht="24" customHeight="1" spans="1:10">
      <c r="A747" s="29">
        <f t="shared" si="32"/>
        <v>711</v>
      </c>
      <c r="B747" s="54" t="s">
        <v>1748</v>
      </c>
      <c r="C747" s="31" t="s">
        <v>16</v>
      </c>
      <c r="D747" s="54" t="s">
        <v>1749</v>
      </c>
      <c r="E747" s="64" t="s">
        <v>216</v>
      </c>
      <c r="F747" s="183" t="s">
        <v>73</v>
      </c>
      <c r="G747" s="38">
        <v>12000</v>
      </c>
      <c r="H747" s="38">
        <v>11500</v>
      </c>
      <c r="I747" s="30" t="s">
        <v>300</v>
      </c>
      <c r="J747" s="29"/>
    </row>
    <row r="748" s="4" customFormat="1" ht="24" customHeight="1" spans="1:10">
      <c r="A748" s="29">
        <f t="shared" si="32"/>
        <v>712</v>
      </c>
      <c r="B748" s="30" t="s">
        <v>1750</v>
      </c>
      <c r="C748" s="31" t="s">
        <v>16</v>
      </c>
      <c r="D748" s="30" t="s">
        <v>1751</v>
      </c>
      <c r="E748" s="31" t="s">
        <v>719</v>
      </c>
      <c r="F748" s="29" t="s">
        <v>217</v>
      </c>
      <c r="G748" s="29">
        <v>12000</v>
      </c>
      <c r="H748" s="29">
        <v>12000</v>
      </c>
      <c r="I748" s="30" t="s">
        <v>889</v>
      </c>
      <c r="J748" s="29"/>
    </row>
    <row r="749" s="4" customFormat="1" ht="24" customHeight="1" spans="1:10">
      <c r="A749" s="29">
        <f t="shared" si="32"/>
        <v>713</v>
      </c>
      <c r="B749" s="30" t="s">
        <v>1752</v>
      </c>
      <c r="C749" s="31" t="s">
        <v>16</v>
      </c>
      <c r="D749" s="30" t="s">
        <v>1753</v>
      </c>
      <c r="E749" s="31" t="s">
        <v>18</v>
      </c>
      <c r="F749" s="29" t="s">
        <v>44</v>
      </c>
      <c r="G749" s="29">
        <v>10000</v>
      </c>
      <c r="H749" s="29">
        <v>2000</v>
      </c>
      <c r="I749" s="30" t="s">
        <v>20</v>
      </c>
      <c r="J749" s="29"/>
    </row>
    <row r="750" s="4" customFormat="1" ht="24" customHeight="1" spans="1:10">
      <c r="A750" s="29">
        <f t="shared" si="32"/>
        <v>714</v>
      </c>
      <c r="B750" s="30" t="s">
        <v>1754</v>
      </c>
      <c r="C750" s="31" t="s">
        <v>16</v>
      </c>
      <c r="D750" s="40" t="s">
        <v>1755</v>
      </c>
      <c r="E750" s="31" t="s">
        <v>18</v>
      </c>
      <c r="F750" s="29" t="s">
        <v>90</v>
      </c>
      <c r="G750" s="29">
        <v>10000</v>
      </c>
      <c r="H750" s="29">
        <v>10000</v>
      </c>
      <c r="I750" s="30" t="s">
        <v>20</v>
      </c>
      <c r="J750" s="29"/>
    </row>
    <row r="751" s="4" customFormat="1" ht="24" customHeight="1" spans="1:10">
      <c r="A751" s="29">
        <f t="shared" si="32"/>
        <v>715</v>
      </c>
      <c r="B751" s="184" t="s">
        <v>1756</v>
      </c>
      <c r="C751" s="121" t="s">
        <v>16</v>
      </c>
      <c r="D751" s="177" t="s">
        <v>1757</v>
      </c>
      <c r="E751" s="121" t="s">
        <v>1327</v>
      </c>
      <c r="F751" s="178" t="s">
        <v>73</v>
      </c>
      <c r="G751" s="178">
        <v>9800</v>
      </c>
      <c r="H751" s="178">
        <v>8800</v>
      </c>
      <c r="I751" s="177" t="s">
        <v>889</v>
      </c>
      <c r="J751" s="29"/>
    </row>
    <row r="752" s="4" customFormat="1" ht="24" customHeight="1" spans="1:10">
      <c r="A752" s="29">
        <f t="shared" si="32"/>
        <v>716</v>
      </c>
      <c r="B752" s="30" t="s">
        <v>1758</v>
      </c>
      <c r="C752" s="31" t="s">
        <v>16</v>
      </c>
      <c r="D752" s="30" t="s">
        <v>1759</v>
      </c>
      <c r="E752" s="31" t="s">
        <v>181</v>
      </c>
      <c r="F752" s="29" t="s">
        <v>90</v>
      </c>
      <c r="G752" s="29">
        <v>8400</v>
      </c>
      <c r="H752" s="29">
        <v>8400</v>
      </c>
      <c r="I752" s="30" t="s">
        <v>289</v>
      </c>
      <c r="J752" s="29"/>
    </row>
    <row r="753" s="4" customFormat="1" ht="24" customHeight="1" spans="1:10">
      <c r="A753" s="29">
        <f t="shared" si="32"/>
        <v>717</v>
      </c>
      <c r="B753" s="54" t="s">
        <v>1760</v>
      </c>
      <c r="C753" s="31" t="s">
        <v>16</v>
      </c>
      <c r="D753" s="54" t="s">
        <v>1761</v>
      </c>
      <c r="E753" s="64" t="s">
        <v>216</v>
      </c>
      <c r="F753" s="183" t="s">
        <v>90</v>
      </c>
      <c r="G753" s="38">
        <v>8000</v>
      </c>
      <c r="H753" s="38">
        <v>8000</v>
      </c>
      <c r="I753" s="30" t="s">
        <v>300</v>
      </c>
      <c r="J753" s="29"/>
    </row>
    <row r="754" s="4" customFormat="1" ht="24" customHeight="1" spans="1:10">
      <c r="A754" s="29">
        <f t="shared" si="32"/>
        <v>718</v>
      </c>
      <c r="B754" s="30" t="s">
        <v>1762</v>
      </c>
      <c r="C754" s="31" t="s">
        <v>16</v>
      </c>
      <c r="D754" s="30" t="s">
        <v>1763</v>
      </c>
      <c r="E754" s="31" t="s">
        <v>94</v>
      </c>
      <c r="F754" s="29" t="s">
        <v>1381</v>
      </c>
      <c r="G754" s="29">
        <v>7675</v>
      </c>
      <c r="H754" s="29">
        <v>7675</v>
      </c>
      <c r="I754" s="30" t="s">
        <v>1707</v>
      </c>
      <c r="J754" s="29"/>
    </row>
    <row r="755" s="4" customFormat="1" ht="24" customHeight="1" spans="1:10">
      <c r="A755" s="29">
        <f t="shared" si="32"/>
        <v>719</v>
      </c>
      <c r="B755" s="30" t="s">
        <v>1764</v>
      </c>
      <c r="C755" s="31" t="s">
        <v>16</v>
      </c>
      <c r="D755" s="30" t="s">
        <v>1765</v>
      </c>
      <c r="E755" s="31" t="s">
        <v>719</v>
      </c>
      <c r="F755" s="29" t="s">
        <v>217</v>
      </c>
      <c r="G755" s="29">
        <v>7650</v>
      </c>
      <c r="H755" s="29">
        <v>7650</v>
      </c>
      <c r="I755" s="30" t="s">
        <v>1707</v>
      </c>
      <c r="J755" s="29"/>
    </row>
    <row r="756" s="4" customFormat="1" ht="24" customHeight="1" spans="1:10">
      <c r="A756" s="29">
        <f t="shared" si="32"/>
        <v>720</v>
      </c>
      <c r="B756" s="30" t="s">
        <v>1766</v>
      </c>
      <c r="C756" s="152" t="s">
        <v>16</v>
      </c>
      <c r="D756" s="66" t="s">
        <v>1767</v>
      </c>
      <c r="E756" s="152" t="s">
        <v>89</v>
      </c>
      <c r="F756" s="68" t="s">
        <v>90</v>
      </c>
      <c r="G756" s="68">
        <v>7000</v>
      </c>
      <c r="H756" s="68">
        <v>7000</v>
      </c>
      <c r="I756" s="66" t="s">
        <v>91</v>
      </c>
      <c r="J756" s="29"/>
    </row>
    <row r="757" s="4" customFormat="1" ht="24" customHeight="1" spans="1:10">
      <c r="A757" s="29">
        <f t="shared" si="32"/>
        <v>721</v>
      </c>
      <c r="B757" s="30" t="s">
        <v>1768</v>
      </c>
      <c r="C757" s="152" t="s">
        <v>16</v>
      </c>
      <c r="D757" s="66" t="s">
        <v>1769</v>
      </c>
      <c r="E757" s="152" t="s">
        <v>110</v>
      </c>
      <c r="F757" s="68" t="s">
        <v>1532</v>
      </c>
      <c r="G757" s="68">
        <v>7000</v>
      </c>
      <c r="H757" s="68">
        <v>7000</v>
      </c>
      <c r="I757" s="66" t="s">
        <v>1770</v>
      </c>
      <c r="J757" s="29"/>
    </row>
    <row r="758" s="4" customFormat="1" ht="24" customHeight="1" spans="1:10">
      <c r="A758" s="29">
        <f t="shared" si="32"/>
        <v>722</v>
      </c>
      <c r="B758" s="30" t="s">
        <v>1771</v>
      </c>
      <c r="C758" s="31" t="s">
        <v>16</v>
      </c>
      <c r="D758" s="30" t="s">
        <v>1772</v>
      </c>
      <c r="E758" s="31" t="s">
        <v>177</v>
      </c>
      <c r="F758" s="29" t="s">
        <v>500</v>
      </c>
      <c r="G758" s="29">
        <v>6880</v>
      </c>
      <c r="H758" s="29">
        <v>2200</v>
      </c>
      <c r="I758" s="30" t="s">
        <v>1707</v>
      </c>
      <c r="J758" s="29"/>
    </row>
    <row r="759" s="4" customFormat="1" ht="24" customHeight="1" spans="1:10">
      <c r="A759" s="29">
        <f t="shared" si="32"/>
        <v>723</v>
      </c>
      <c r="B759" s="30" t="s">
        <v>1773</v>
      </c>
      <c r="C759" s="31" t="s">
        <v>16</v>
      </c>
      <c r="D759" s="30" t="s">
        <v>1774</v>
      </c>
      <c r="E759" s="31" t="s">
        <v>181</v>
      </c>
      <c r="F759" s="29" t="s">
        <v>90</v>
      </c>
      <c r="G759" s="29">
        <v>6500</v>
      </c>
      <c r="H759" s="29">
        <v>6500</v>
      </c>
      <c r="I759" s="30" t="s">
        <v>289</v>
      </c>
      <c r="J759" s="29"/>
    </row>
    <row r="760" s="4" customFormat="1" ht="24" customHeight="1" spans="1:10">
      <c r="A760" s="29">
        <f t="shared" ref="A760:A791" si="33">A759+1</f>
        <v>724</v>
      </c>
      <c r="B760" s="30" t="s">
        <v>1775</v>
      </c>
      <c r="C760" s="31" t="s">
        <v>16</v>
      </c>
      <c r="D760" s="30" t="s">
        <v>1776</v>
      </c>
      <c r="E760" s="31" t="s">
        <v>83</v>
      </c>
      <c r="F760" s="29" t="s">
        <v>90</v>
      </c>
      <c r="G760" s="29">
        <v>6500</v>
      </c>
      <c r="H760" s="29">
        <v>6500</v>
      </c>
      <c r="I760" s="30" t="s">
        <v>84</v>
      </c>
      <c r="J760" s="29"/>
    </row>
    <row r="761" s="4" customFormat="1" ht="24" customHeight="1" spans="1:10">
      <c r="A761" s="29">
        <f t="shared" si="33"/>
        <v>725</v>
      </c>
      <c r="B761" s="30" t="s">
        <v>1777</v>
      </c>
      <c r="C761" s="31" t="s">
        <v>16</v>
      </c>
      <c r="D761" s="30" t="s">
        <v>1778</v>
      </c>
      <c r="E761" s="31" t="s">
        <v>216</v>
      </c>
      <c r="F761" s="29" t="s">
        <v>1381</v>
      </c>
      <c r="G761" s="29">
        <v>6250</v>
      </c>
      <c r="H761" s="29">
        <v>6250</v>
      </c>
      <c r="I761" s="30" t="s">
        <v>1707</v>
      </c>
      <c r="J761" s="29"/>
    </row>
    <row r="762" s="4" customFormat="1" ht="24" customHeight="1" spans="1:10">
      <c r="A762" s="29">
        <f t="shared" si="33"/>
        <v>726</v>
      </c>
      <c r="B762" s="30" t="s">
        <v>1779</v>
      </c>
      <c r="C762" s="31" t="s">
        <v>16</v>
      </c>
      <c r="D762" s="30" t="s">
        <v>1780</v>
      </c>
      <c r="E762" s="31" t="s">
        <v>177</v>
      </c>
      <c r="F762" s="29" t="s">
        <v>1381</v>
      </c>
      <c r="G762" s="29">
        <v>6000</v>
      </c>
      <c r="H762" s="29">
        <v>6000</v>
      </c>
      <c r="I762" s="30" t="s">
        <v>1707</v>
      </c>
      <c r="J762" s="29"/>
    </row>
    <row r="763" s="4" customFormat="1" ht="24" customHeight="1" spans="1:10">
      <c r="A763" s="29">
        <f t="shared" si="33"/>
        <v>727</v>
      </c>
      <c r="B763" s="30" t="s">
        <v>1781</v>
      </c>
      <c r="C763" s="31" t="s">
        <v>16</v>
      </c>
      <c r="D763" s="30" t="s">
        <v>1782</v>
      </c>
      <c r="E763" s="31" t="s">
        <v>177</v>
      </c>
      <c r="F763" s="29" t="s">
        <v>119</v>
      </c>
      <c r="G763" s="29">
        <v>6000</v>
      </c>
      <c r="H763" s="29">
        <v>6000</v>
      </c>
      <c r="I763" s="30" t="s">
        <v>1707</v>
      </c>
      <c r="J763" s="29"/>
    </row>
    <row r="764" s="4" customFormat="1" ht="24" customHeight="1" spans="1:10">
      <c r="A764" s="29">
        <f t="shared" si="33"/>
        <v>728</v>
      </c>
      <c r="B764" s="30" t="s">
        <v>1783</v>
      </c>
      <c r="C764" s="31" t="s">
        <v>16</v>
      </c>
      <c r="D764" s="185" t="s">
        <v>1784</v>
      </c>
      <c r="E764" s="31" t="s">
        <v>18</v>
      </c>
      <c r="F764" s="29" t="s">
        <v>90</v>
      </c>
      <c r="G764" s="29">
        <v>5500</v>
      </c>
      <c r="H764" s="29">
        <v>5500</v>
      </c>
      <c r="I764" s="30" t="s">
        <v>20</v>
      </c>
      <c r="J764" s="29"/>
    </row>
    <row r="765" s="4" customFormat="1" ht="24" customHeight="1" spans="1:10">
      <c r="A765" s="29">
        <f t="shared" si="33"/>
        <v>729</v>
      </c>
      <c r="B765" s="30" t="s">
        <v>1785</v>
      </c>
      <c r="C765" s="31" t="s">
        <v>16</v>
      </c>
      <c r="D765" s="30" t="s">
        <v>1786</v>
      </c>
      <c r="E765" s="31" t="s">
        <v>89</v>
      </c>
      <c r="F765" s="29" t="s">
        <v>1532</v>
      </c>
      <c r="G765" s="29">
        <v>5284</v>
      </c>
      <c r="H765" s="29">
        <v>5284</v>
      </c>
      <c r="I765" s="30" t="s">
        <v>91</v>
      </c>
      <c r="J765" s="29"/>
    </row>
    <row r="766" s="4" customFormat="1" ht="24" customHeight="1" spans="1:10">
      <c r="A766" s="29">
        <f t="shared" si="33"/>
        <v>730</v>
      </c>
      <c r="B766" s="30" t="s">
        <v>1787</v>
      </c>
      <c r="C766" s="31" t="s">
        <v>16</v>
      </c>
      <c r="D766" s="30" t="s">
        <v>1788</v>
      </c>
      <c r="E766" s="31" t="s">
        <v>18</v>
      </c>
      <c r="F766" s="29" t="s">
        <v>429</v>
      </c>
      <c r="G766" s="29">
        <v>5230</v>
      </c>
      <c r="H766" s="29">
        <v>4230</v>
      </c>
      <c r="I766" s="30" t="s">
        <v>1707</v>
      </c>
      <c r="J766" s="29"/>
    </row>
    <row r="767" s="4" customFormat="1" ht="24" customHeight="1" spans="1:10">
      <c r="A767" s="29">
        <f t="shared" si="33"/>
        <v>731</v>
      </c>
      <c r="B767" s="30" t="s">
        <v>1789</v>
      </c>
      <c r="C767" s="31" t="s">
        <v>16</v>
      </c>
      <c r="D767" s="30" t="s">
        <v>1790</v>
      </c>
      <c r="E767" s="31" t="s">
        <v>216</v>
      </c>
      <c r="F767" s="29" t="s">
        <v>1532</v>
      </c>
      <c r="G767" s="29">
        <v>5200</v>
      </c>
      <c r="H767" s="29">
        <v>5200</v>
      </c>
      <c r="I767" s="30" t="s">
        <v>1707</v>
      </c>
      <c r="J767" s="29"/>
    </row>
    <row r="768" s="4" customFormat="1" ht="24" customHeight="1" spans="1:10">
      <c r="A768" s="29">
        <f t="shared" si="33"/>
        <v>732</v>
      </c>
      <c r="B768" s="30" t="s">
        <v>1791</v>
      </c>
      <c r="C768" s="31" t="s">
        <v>16</v>
      </c>
      <c r="D768" s="30" t="s">
        <v>1788</v>
      </c>
      <c r="E768" s="31" t="s">
        <v>181</v>
      </c>
      <c r="F768" s="29" t="s">
        <v>1532</v>
      </c>
      <c r="G768" s="29">
        <v>5000</v>
      </c>
      <c r="H768" s="29">
        <v>5000</v>
      </c>
      <c r="I768" s="30" t="s">
        <v>1707</v>
      </c>
      <c r="J768" s="29"/>
    </row>
    <row r="769" s="4" customFormat="1" ht="24" customHeight="1" spans="1:10">
      <c r="A769" s="29">
        <f t="shared" si="33"/>
        <v>733</v>
      </c>
      <c r="B769" s="30" t="s">
        <v>1792</v>
      </c>
      <c r="C769" s="31" t="s">
        <v>16</v>
      </c>
      <c r="D769" s="30" t="s">
        <v>1793</v>
      </c>
      <c r="E769" s="31" t="s">
        <v>177</v>
      </c>
      <c r="F769" s="29" t="s">
        <v>429</v>
      </c>
      <c r="G769" s="29">
        <v>5000</v>
      </c>
      <c r="H769" s="29">
        <v>3000</v>
      </c>
      <c r="I769" s="30" t="s">
        <v>1707</v>
      </c>
      <c r="J769" s="29"/>
    </row>
    <row r="770" s="4" customFormat="1" ht="24" customHeight="1" spans="1:10">
      <c r="A770" s="29">
        <f t="shared" si="33"/>
        <v>734</v>
      </c>
      <c r="B770" s="30" t="s">
        <v>1794</v>
      </c>
      <c r="C770" s="31" t="s">
        <v>16</v>
      </c>
      <c r="D770" s="30" t="s">
        <v>1795</v>
      </c>
      <c r="E770" s="31" t="s">
        <v>110</v>
      </c>
      <c r="F770" s="29" t="s">
        <v>159</v>
      </c>
      <c r="G770" s="29">
        <v>4800</v>
      </c>
      <c r="H770" s="29">
        <v>4800</v>
      </c>
      <c r="I770" s="30" t="s">
        <v>112</v>
      </c>
      <c r="J770" s="29"/>
    </row>
    <row r="771" s="4" customFormat="1" ht="24" customHeight="1" spans="1:10">
      <c r="A771" s="29">
        <f t="shared" si="33"/>
        <v>735</v>
      </c>
      <c r="B771" s="30" t="s">
        <v>1796</v>
      </c>
      <c r="C771" s="31" t="s">
        <v>16</v>
      </c>
      <c r="D771" s="30" t="s">
        <v>1797</v>
      </c>
      <c r="E771" s="31" t="s">
        <v>216</v>
      </c>
      <c r="F771" s="29" t="s">
        <v>500</v>
      </c>
      <c r="G771" s="29">
        <v>4680</v>
      </c>
      <c r="H771" s="29">
        <v>2000</v>
      </c>
      <c r="I771" s="30" t="s">
        <v>1707</v>
      </c>
      <c r="J771" s="29"/>
    </row>
    <row r="772" s="4" customFormat="1" ht="24" customHeight="1" spans="1:10">
      <c r="A772" s="29">
        <f t="shared" si="33"/>
        <v>736</v>
      </c>
      <c r="B772" s="30" t="s">
        <v>1798</v>
      </c>
      <c r="C772" s="31" t="s">
        <v>51</v>
      </c>
      <c r="D772" s="30" t="s">
        <v>1799</v>
      </c>
      <c r="E772" s="31" t="s">
        <v>181</v>
      </c>
      <c r="F772" s="29" t="s">
        <v>90</v>
      </c>
      <c r="G772" s="29">
        <v>4320</v>
      </c>
      <c r="H772" s="29">
        <v>4320</v>
      </c>
      <c r="I772" s="30" t="s">
        <v>289</v>
      </c>
      <c r="J772" s="29"/>
    </row>
    <row r="773" s="4" customFormat="1" ht="24" customHeight="1" spans="1:10">
      <c r="A773" s="29">
        <f t="shared" si="33"/>
        <v>737</v>
      </c>
      <c r="B773" s="30" t="s">
        <v>1800</v>
      </c>
      <c r="C773" s="31" t="s">
        <v>16</v>
      </c>
      <c r="D773" s="30" t="s">
        <v>1801</v>
      </c>
      <c r="E773" s="31" t="s">
        <v>83</v>
      </c>
      <c r="F773" s="29" t="s">
        <v>1532</v>
      </c>
      <c r="G773" s="29">
        <v>4210</v>
      </c>
      <c r="H773" s="29">
        <v>4210</v>
      </c>
      <c r="I773" s="30" t="s">
        <v>1707</v>
      </c>
      <c r="J773" s="29"/>
    </row>
    <row r="774" s="4" customFormat="1" ht="24" customHeight="1" spans="1:10">
      <c r="A774" s="29">
        <f t="shared" si="33"/>
        <v>738</v>
      </c>
      <c r="B774" s="30" t="s">
        <v>1802</v>
      </c>
      <c r="C774" s="31" t="s">
        <v>51</v>
      </c>
      <c r="D774" s="30" t="s">
        <v>1803</v>
      </c>
      <c r="E774" s="31" t="s">
        <v>177</v>
      </c>
      <c r="F774" s="29" t="s">
        <v>1381</v>
      </c>
      <c r="G774" s="29">
        <v>4000</v>
      </c>
      <c r="H774" s="29">
        <v>4000</v>
      </c>
      <c r="I774" s="30" t="s">
        <v>242</v>
      </c>
      <c r="J774" s="29"/>
    </row>
    <row r="775" s="4" customFormat="1" ht="24" customHeight="1" spans="1:10">
      <c r="A775" s="29">
        <f t="shared" si="33"/>
        <v>739</v>
      </c>
      <c r="B775" s="30" t="s">
        <v>1804</v>
      </c>
      <c r="C775" s="31" t="s">
        <v>16</v>
      </c>
      <c r="D775" s="30" t="s">
        <v>1805</v>
      </c>
      <c r="E775" s="31" t="s">
        <v>216</v>
      </c>
      <c r="F775" s="29" t="s">
        <v>124</v>
      </c>
      <c r="G775" s="29">
        <v>3800</v>
      </c>
      <c r="H775" s="29">
        <v>3800</v>
      </c>
      <c r="I775" s="30" t="s">
        <v>1707</v>
      </c>
      <c r="J775" s="29"/>
    </row>
    <row r="776" s="4" customFormat="1" ht="24" customHeight="1" spans="1:10">
      <c r="A776" s="29">
        <f t="shared" si="33"/>
        <v>740</v>
      </c>
      <c r="B776" s="179" t="s">
        <v>1806</v>
      </c>
      <c r="C776" s="180" t="s">
        <v>51</v>
      </c>
      <c r="D776" s="179" t="s">
        <v>1807</v>
      </c>
      <c r="E776" s="180" t="s">
        <v>33</v>
      </c>
      <c r="F776" s="181" t="s">
        <v>90</v>
      </c>
      <c r="G776" s="182">
        <v>3800</v>
      </c>
      <c r="H776" s="182">
        <v>3800</v>
      </c>
      <c r="I776" s="179" t="s">
        <v>144</v>
      </c>
      <c r="J776" s="29"/>
    </row>
    <row r="777" s="4" customFormat="1" ht="24" customHeight="1" spans="1:10">
      <c r="A777" s="29">
        <f t="shared" si="33"/>
        <v>741</v>
      </c>
      <c r="B777" s="30" t="s">
        <v>1808</v>
      </c>
      <c r="C777" s="31" t="s">
        <v>16</v>
      </c>
      <c r="D777" s="30" t="s">
        <v>1809</v>
      </c>
      <c r="E777" s="31" t="s">
        <v>94</v>
      </c>
      <c r="F777" s="29" t="s">
        <v>1532</v>
      </c>
      <c r="G777" s="29">
        <v>3650</v>
      </c>
      <c r="H777" s="29">
        <v>3650</v>
      </c>
      <c r="I777" s="30" t="s">
        <v>1707</v>
      </c>
      <c r="J777" s="29"/>
    </row>
    <row r="778" s="4" customFormat="1" ht="24" customHeight="1" spans="1:10">
      <c r="A778" s="29">
        <f t="shared" si="33"/>
        <v>742</v>
      </c>
      <c r="B778" s="30" t="s">
        <v>1810</v>
      </c>
      <c r="C778" s="31" t="s">
        <v>16</v>
      </c>
      <c r="D778" s="30" t="s">
        <v>1811</v>
      </c>
      <c r="E778" s="31" t="s">
        <v>89</v>
      </c>
      <c r="F778" s="29" t="s">
        <v>1381</v>
      </c>
      <c r="G778" s="29">
        <v>3600</v>
      </c>
      <c r="H778" s="29">
        <v>3600</v>
      </c>
      <c r="I778" s="30" t="s">
        <v>1707</v>
      </c>
      <c r="J778" s="29"/>
    </row>
    <row r="779" s="4" customFormat="1" ht="24" customHeight="1" spans="1:10">
      <c r="A779" s="29">
        <f t="shared" si="33"/>
        <v>743</v>
      </c>
      <c r="B779" s="54" t="s">
        <v>1812</v>
      </c>
      <c r="C779" s="31" t="s">
        <v>51</v>
      </c>
      <c r="D779" s="54" t="s">
        <v>1813</v>
      </c>
      <c r="E779" s="64" t="s">
        <v>216</v>
      </c>
      <c r="F779" s="183" t="s">
        <v>73</v>
      </c>
      <c r="G779" s="38">
        <v>3600</v>
      </c>
      <c r="H779" s="38">
        <v>3400</v>
      </c>
      <c r="I779" s="30" t="s">
        <v>300</v>
      </c>
      <c r="J779" s="29"/>
    </row>
    <row r="780" s="4" customFormat="1" ht="24" customHeight="1" spans="1:10">
      <c r="A780" s="29">
        <f t="shared" si="33"/>
        <v>744</v>
      </c>
      <c r="B780" s="30" t="s">
        <v>1814</v>
      </c>
      <c r="C780" s="31" t="s">
        <v>16</v>
      </c>
      <c r="D780" s="30" t="s">
        <v>1815</v>
      </c>
      <c r="E780" s="31" t="s">
        <v>94</v>
      </c>
      <c r="F780" s="29" t="s">
        <v>429</v>
      </c>
      <c r="G780" s="29">
        <v>3540</v>
      </c>
      <c r="H780" s="29">
        <v>1500</v>
      </c>
      <c r="I780" s="30" t="s">
        <v>1707</v>
      </c>
      <c r="J780" s="29"/>
    </row>
    <row r="781" s="4" customFormat="1" ht="24" customHeight="1" spans="1:10">
      <c r="A781" s="29">
        <f t="shared" si="33"/>
        <v>745</v>
      </c>
      <c r="B781" s="66" t="s">
        <v>1816</v>
      </c>
      <c r="C781" s="31" t="s">
        <v>16</v>
      </c>
      <c r="D781" s="66" t="s">
        <v>1817</v>
      </c>
      <c r="E781" s="31" t="s">
        <v>94</v>
      </c>
      <c r="F781" s="38" t="s">
        <v>119</v>
      </c>
      <c r="G781" s="69">
        <v>3500</v>
      </c>
      <c r="H781" s="69">
        <v>3500</v>
      </c>
      <c r="I781" s="30" t="s">
        <v>100</v>
      </c>
      <c r="J781" s="29"/>
    </row>
    <row r="782" s="4" customFormat="1" ht="24" customHeight="1" spans="1:10">
      <c r="A782" s="29">
        <f t="shared" si="33"/>
        <v>746</v>
      </c>
      <c r="B782" s="30" t="s">
        <v>1818</v>
      </c>
      <c r="C782" s="31" t="s">
        <v>16</v>
      </c>
      <c r="D782" s="30" t="s">
        <v>1819</v>
      </c>
      <c r="E782" s="31" t="s">
        <v>83</v>
      </c>
      <c r="F782" s="29" t="s">
        <v>79</v>
      </c>
      <c r="G782" s="29">
        <v>3240</v>
      </c>
      <c r="H782" s="29">
        <v>3240</v>
      </c>
      <c r="I782" s="30" t="s">
        <v>1707</v>
      </c>
      <c r="J782" s="29"/>
    </row>
    <row r="783" s="4" customFormat="1" ht="24" customHeight="1" spans="1:10">
      <c r="A783" s="29">
        <f t="shared" si="33"/>
        <v>747</v>
      </c>
      <c r="B783" s="30" t="s">
        <v>1820</v>
      </c>
      <c r="C783" s="31" t="s">
        <v>16</v>
      </c>
      <c r="D783" s="30" t="s">
        <v>1821</v>
      </c>
      <c r="E783" s="31" t="s">
        <v>33</v>
      </c>
      <c r="F783" s="29" t="s">
        <v>90</v>
      </c>
      <c r="G783" s="29">
        <v>3000</v>
      </c>
      <c r="H783" s="29">
        <v>3000</v>
      </c>
      <c r="I783" s="30" t="s">
        <v>1707</v>
      </c>
      <c r="J783" s="29"/>
    </row>
    <row r="784" s="4" customFormat="1" ht="24" customHeight="1" spans="1:10">
      <c r="A784" s="29">
        <f t="shared" si="33"/>
        <v>748</v>
      </c>
      <c r="B784" s="30" t="s">
        <v>1822</v>
      </c>
      <c r="C784" s="31" t="s">
        <v>16</v>
      </c>
      <c r="D784" s="30" t="s">
        <v>1823</v>
      </c>
      <c r="E784" s="31" t="s">
        <v>23</v>
      </c>
      <c r="F784" s="29" t="s">
        <v>1532</v>
      </c>
      <c r="G784" s="29">
        <v>2565</v>
      </c>
      <c r="H784" s="29">
        <v>2565</v>
      </c>
      <c r="I784" s="30" t="s">
        <v>1707</v>
      </c>
      <c r="J784" s="29"/>
    </row>
    <row r="785" s="4" customFormat="1" ht="24" customHeight="1" spans="1:10">
      <c r="A785" s="29">
        <f t="shared" si="33"/>
        <v>749</v>
      </c>
      <c r="B785" s="30" t="s">
        <v>1824</v>
      </c>
      <c r="C785" s="31" t="s">
        <v>16</v>
      </c>
      <c r="D785" s="30" t="s">
        <v>1825</v>
      </c>
      <c r="E785" s="31" t="s">
        <v>28</v>
      </c>
      <c r="F785" s="29" t="s">
        <v>124</v>
      </c>
      <c r="G785" s="29">
        <v>2550</v>
      </c>
      <c r="H785" s="29">
        <v>2550</v>
      </c>
      <c r="I785" s="30" t="s">
        <v>1707</v>
      </c>
      <c r="J785" s="29"/>
    </row>
    <row r="786" s="4" customFormat="1" ht="24" customHeight="1" spans="1:10">
      <c r="A786" s="29">
        <f t="shared" si="33"/>
        <v>750</v>
      </c>
      <c r="B786" s="30" t="s">
        <v>1826</v>
      </c>
      <c r="C786" s="152" t="s">
        <v>16</v>
      </c>
      <c r="D786" s="66" t="s">
        <v>1827</v>
      </c>
      <c r="E786" s="152" t="s">
        <v>89</v>
      </c>
      <c r="F786" s="68" t="s">
        <v>90</v>
      </c>
      <c r="G786" s="68">
        <v>2300</v>
      </c>
      <c r="H786" s="68">
        <v>2300</v>
      </c>
      <c r="I786" s="66" t="s">
        <v>91</v>
      </c>
      <c r="J786" s="29"/>
    </row>
    <row r="787" s="4" customFormat="1" ht="24" customHeight="1" spans="1:10">
      <c r="A787" s="29">
        <f t="shared" si="33"/>
        <v>751</v>
      </c>
      <c r="B787" s="30" t="s">
        <v>1828</v>
      </c>
      <c r="C787" s="31" t="s">
        <v>16</v>
      </c>
      <c r="D787" s="30" t="s">
        <v>1829</v>
      </c>
      <c r="E787" s="31" t="s">
        <v>719</v>
      </c>
      <c r="F787" s="29" t="s">
        <v>79</v>
      </c>
      <c r="G787" s="29">
        <v>2261</v>
      </c>
      <c r="H787" s="29">
        <v>2261</v>
      </c>
      <c r="I787" s="30" t="s">
        <v>1707</v>
      </c>
      <c r="J787" s="29"/>
    </row>
    <row r="788" s="4" customFormat="1" ht="24" customHeight="1" spans="1:10">
      <c r="A788" s="29">
        <f t="shared" si="33"/>
        <v>752</v>
      </c>
      <c r="B788" s="30" t="s">
        <v>1830</v>
      </c>
      <c r="C788" s="31" t="s">
        <v>16</v>
      </c>
      <c r="D788" s="30" t="s">
        <v>1831</v>
      </c>
      <c r="E788" s="31" t="s">
        <v>216</v>
      </c>
      <c r="F788" s="29" t="s">
        <v>1381</v>
      </c>
      <c r="G788" s="29">
        <v>2200</v>
      </c>
      <c r="H788" s="29">
        <v>2200</v>
      </c>
      <c r="I788" s="30" t="s">
        <v>1707</v>
      </c>
      <c r="J788" s="29"/>
    </row>
    <row r="789" s="4" customFormat="1" ht="24" customHeight="1" spans="1:10">
      <c r="A789" s="29">
        <f t="shared" si="33"/>
        <v>753</v>
      </c>
      <c r="B789" s="30" t="s">
        <v>1832</v>
      </c>
      <c r="C789" s="31" t="s">
        <v>51</v>
      </c>
      <c r="D789" s="37" t="s">
        <v>1833</v>
      </c>
      <c r="E789" s="31" t="s">
        <v>141</v>
      </c>
      <c r="F789" s="29" t="s">
        <v>90</v>
      </c>
      <c r="G789" s="29">
        <v>2000</v>
      </c>
      <c r="H789" s="29">
        <v>2000</v>
      </c>
      <c r="I789" s="30" t="s">
        <v>91</v>
      </c>
      <c r="J789" s="29"/>
    </row>
    <row r="790" s="4" customFormat="1" ht="24" customHeight="1" spans="1:10">
      <c r="A790" s="29">
        <f t="shared" si="33"/>
        <v>754</v>
      </c>
      <c r="B790" s="30" t="s">
        <v>1834</v>
      </c>
      <c r="C790" s="152" t="s">
        <v>16</v>
      </c>
      <c r="D790" s="187" t="s">
        <v>1835</v>
      </c>
      <c r="E790" s="152" t="s">
        <v>141</v>
      </c>
      <c r="F790" s="68" t="s">
        <v>90</v>
      </c>
      <c r="G790" s="68">
        <v>2000</v>
      </c>
      <c r="H790" s="68">
        <v>2000</v>
      </c>
      <c r="I790" s="30" t="s">
        <v>91</v>
      </c>
      <c r="J790" s="29"/>
    </row>
    <row r="791" s="4" customFormat="1" ht="24" customHeight="1" spans="1:10">
      <c r="A791" s="29">
        <f t="shared" si="33"/>
        <v>755</v>
      </c>
      <c r="B791" s="30" t="s">
        <v>1836</v>
      </c>
      <c r="C791" s="31" t="s">
        <v>51</v>
      </c>
      <c r="D791" s="30" t="s">
        <v>1837</v>
      </c>
      <c r="E791" s="31" t="s">
        <v>33</v>
      </c>
      <c r="F791" s="29" t="s">
        <v>90</v>
      </c>
      <c r="G791" s="29">
        <v>2000</v>
      </c>
      <c r="H791" s="29">
        <v>2000</v>
      </c>
      <c r="I791" s="30" t="s">
        <v>1707</v>
      </c>
      <c r="J791" s="182"/>
    </row>
    <row r="792" s="6" customFormat="1" ht="12.75" customHeight="1" spans="1:10">
      <c r="A792" s="19" t="s">
        <v>1838</v>
      </c>
      <c r="B792" s="20"/>
      <c r="C792" s="20"/>
      <c r="D792" s="20"/>
      <c r="E792" s="20"/>
      <c r="F792" s="21"/>
      <c r="G792" s="28">
        <f>SUM(G793:G838)</f>
        <v>1309427</v>
      </c>
      <c r="H792" s="28">
        <f>SUM(H793:H838)</f>
        <v>739957</v>
      </c>
      <c r="I792" s="28"/>
      <c r="J792" s="28"/>
    </row>
    <row r="793" s="4" customFormat="1" ht="24" customHeight="1" spans="1:10">
      <c r="A793" s="29">
        <f>A791+1</f>
        <v>756</v>
      </c>
      <c r="B793" s="75" t="s">
        <v>1839</v>
      </c>
      <c r="C793" s="31" t="s">
        <v>16</v>
      </c>
      <c r="D793" s="30" t="s">
        <v>1840</v>
      </c>
      <c r="E793" s="31" t="s">
        <v>28</v>
      </c>
      <c r="F793" s="178" t="s">
        <v>1169</v>
      </c>
      <c r="G793" s="29">
        <v>700000</v>
      </c>
      <c r="H793" s="29">
        <v>150000</v>
      </c>
      <c r="I793" s="30" t="s">
        <v>30</v>
      </c>
      <c r="J793" s="178"/>
    </row>
    <row r="794" s="4" customFormat="1" ht="24" customHeight="1" spans="1:10">
      <c r="A794" s="29">
        <f>A793+1</f>
        <v>757</v>
      </c>
      <c r="B794" s="75" t="s">
        <v>1841</v>
      </c>
      <c r="C794" s="31" t="s">
        <v>16</v>
      </c>
      <c r="D794" s="30" t="s">
        <v>1842</v>
      </c>
      <c r="E794" s="31" t="s">
        <v>177</v>
      </c>
      <c r="F794" s="29" t="s">
        <v>90</v>
      </c>
      <c r="G794" s="29">
        <v>35700</v>
      </c>
      <c r="H794" s="29">
        <v>35700</v>
      </c>
      <c r="I794" s="30" t="s">
        <v>242</v>
      </c>
      <c r="J794" s="178"/>
    </row>
    <row r="795" s="4" customFormat="1" ht="24" customHeight="1" spans="1:10">
      <c r="A795" s="29">
        <f t="shared" ref="A795:A838" si="34">A794+1</f>
        <v>758</v>
      </c>
      <c r="B795" s="177" t="s">
        <v>1843</v>
      </c>
      <c r="C795" s="121" t="s">
        <v>51</v>
      </c>
      <c r="D795" s="177" t="s">
        <v>1844</v>
      </c>
      <c r="E795" s="121" t="s">
        <v>719</v>
      </c>
      <c r="F795" s="178" t="s">
        <v>111</v>
      </c>
      <c r="G795" s="178">
        <v>46800</v>
      </c>
      <c r="H795" s="178">
        <v>46800</v>
      </c>
      <c r="I795" s="177" t="s">
        <v>889</v>
      </c>
      <c r="J795" s="178"/>
    </row>
    <row r="796" s="4" customFormat="1" ht="24" customHeight="1" spans="1:10">
      <c r="A796" s="29">
        <f t="shared" si="34"/>
        <v>759</v>
      </c>
      <c r="B796" s="177" t="s">
        <v>1845</v>
      </c>
      <c r="C796" s="121" t="s">
        <v>51</v>
      </c>
      <c r="D796" s="177" t="s">
        <v>1846</v>
      </c>
      <c r="E796" s="121" t="s">
        <v>1847</v>
      </c>
      <c r="F796" s="178" t="s">
        <v>79</v>
      </c>
      <c r="G796" s="178">
        <v>37500</v>
      </c>
      <c r="H796" s="178">
        <v>37500</v>
      </c>
      <c r="I796" s="177" t="s">
        <v>889</v>
      </c>
      <c r="J796" s="178"/>
    </row>
    <row r="797" s="4" customFormat="1" ht="24" customHeight="1" spans="1:10">
      <c r="A797" s="29">
        <f t="shared" si="34"/>
        <v>760</v>
      </c>
      <c r="B797" s="177" t="s">
        <v>1848</v>
      </c>
      <c r="C797" s="121" t="s">
        <v>16</v>
      </c>
      <c r="D797" s="177" t="s">
        <v>1849</v>
      </c>
      <c r="E797" s="121" t="s">
        <v>1327</v>
      </c>
      <c r="F797" s="178" t="s">
        <v>159</v>
      </c>
      <c r="G797" s="178">
        <v>35750</v>
      </c>
      <c r="H797" s="178">
        <v>35750</v>
      </c>
      <c r="I797" s="177" t="s">
        <v>889</v>
      </c>
      <c r="J797" s="189"/>
    </row>
    <row r="798" s="4" customFormat="1" ht="24" customHeight="1" spans="1:10">
      <c r="A798" s="29">
        <f t="shared" si="34"/>
        <v>761</v>
      </c>
      <c r="B798" s="177" t="s">
        <v>1850</v>
      </c>
      <c r="C798" s="121" t="s">
        <v>16</v>
      </c>
      <c r="D798" s="177" t="s">
        <v>1851</v>
      </c>
      <c r="E798" s="121" t="s">
        <v>23</v>
      </c>
      <c r="F798" s="178" t="s">
        <v>119</v>
      </c>
      <c r="G798" s="178">
        <v>34317</v>
      </c>
      <c r="H798" s="178">
        <v>34317</v>
      </c>
      <c r="I798" s="177" t="s">
        <v>889</v>
      </c>
      <c r="J798" s="178"/>
    </row>
    <row r="799" s="4" customFormat="1" ht="24" customHeight="1" spans="1:10">
      <c r="A799" s="29">
        <f t="shared" si="34"/>
        <v>762</v>
      </c>
      <c r="B799" s="75" t="s">
        <v>1852</v>
      </c>
      <c r="C799" s="31" t="s">
        <v>51</v>
      </c>
      <c r="D799" s="30" t="s">
        <v>1853</v>
      </c>
      <c r="E799" s="31" t="s">
        <v>83</v>
      </c>
      <c r="F799" s="29" t="s">
        <v>90</v>
      </c>
      <c r="G799" s="29">
        <v>34300</v>
      </c>
      <c r="H799" s="29">
        <v>34300</v>
      </c>
      <c r="I799" s="30" t="s">
        <v>84</v>
      </c>
      <c r="J799" s="178"/>
    </row>
    <row r="800" s="4" customFormat="1" ht="24" customHeight="1" spans="1:10">
      <c r="A800" s="29">
        <f t="shared" si="34"/>
        <v>763</v>
      </c>
      <c r="B800" s="30" t="s">
        <v>1854</v>
      </c>
      <c r="C800" s="31" t="s">
        <v>16</v>
      </c>
      <c r="D800" s="30" t="s">
        <v>1855</v>
      </c>
      <c r="E800" s="121" t="s">
        <v>33</v>
      </c>
      <c r="F800" s="119" t="s">
        <v>288</v>
      </c>
      <c r="G800" s="29">
        <v>32970</v>
      </c>
      <c r="H800" s="29">
        <v>25000</v>
      </c>
      <c r="I800" s="30" t="s">
        <v>889</v>
      </c>
      <c r="J800" s="178"/>
    </row>
    <row r="801" s="4" customFormat="1" ht="24" customHeight="1" spans="1:10">
      <c r="A801" s="29">
        <f t="shared" si="34"/>
        <v>764</v>
      </c>
      <c r="B801" s="177" t="s">
        <v>1856</v>
      </c>
      <c r="C801" s="121" t="s">
        <v>51</v>
      </c>
      <c r="D801" s="177" t="s">
        <v>1857</v>
      </c>
      <c r="E801" s="121" t="s">
        <v>23</v>
      </c>
      <c r="F801" s="178" t="s">
        <v>119</v>
      </c>
      <c r="G801" s="178">
        <v>30000</v>
      </c>
      <c r="H801" s="178">
        <v>30000</v>
      </c>
      <c r="I801" s="177" t="s">
        <v>889</v>
      </c>
      <c r="J801" s="178"/>
    </row>
    <row r="802" s="4" customFormat="1" ht="24" customHeight="1" spans="1:10">
      <c r="A802" s="29">
        <f t="shared" si="34"/>
        <v>765</v>
      </c>
      <c r="B802" s="75" t="s">
        <v>1858</v>
      </c>
      <c r="C802" s="31" t="s">
        <v>16</v>
      </c>
      <c r="D802" s="30" t="s">
        <v>1859</v>
      </c>
      <c r="E802" s="31" t="s">
        <v>181</v>
      </c>
      <c r="F802" s="29" t="s">
        <v>90</v>
      </c>
      <c r="G802" s="29">
        <v>30000</v>
      </c>
      <c r="H802" s="29">
        <v>30000</v>
      </c>
      <c r="I802" s="30" t="s">
        <v>289</v>
      </c>
      <c r="J802" s="178"/>
    </row>
    <row r="803" s="4" customFormat="1" ht="24" customHeight="1" spans="1:10">
      <c r="A803" s="29">
        <f t="shared" si="34"/>
        <v>766</v>
      </c>
      <c r="B803" s="177" t="s">
        <v>1860</v>
      </c>
      <c r="C803" s="121" t="s">
        <v>16</v>
      </c>
      <c r="D803" s="177" t="s">
        <v>1861</v>
      </c>
      <c r="E803" s="121" t="s">
        <v>23</v>
      </c>
      <c r="F803" s="178" t="s">
        <v>119</v>
      </c>
      <c r="G803" s="178">
        <v>22293</v>
      </c>
      <c r="H803" s="178">
        <v>22293</v>
      </c>
      <c r="I803" s="177" t="s">
        <v>889</v>
      </c>
      <c r="J803" s="178"/>
    </row>
    <row r="804" s="4" customFormat="1" ht="24" customHeight="1" spans="1:10">
      <c r="A804" s="29">
        <f t="shared" si="34"/>
        <v>767</v>
      </c>
      <c r="B804" s="177" t="s">
        <v>1862</v>
      </c>
      <c r="C804" s="121" t="s">
        <v>16</v>
      </c>
      <c r="D804" s="177" t="s">
        <v>1863</v>
      </c>
      <c r="E804" s="121" t="s">
        <v>23</v>
      </c>
      <c r="F804" s="178" t="s">
        <v>119</v>
      </c>
      <c r="G804" s="178">
        <v>20876</v>
      </c>
      <c r="H804" s="178">
        <v>20876</v>
      </c>
      <c r="I804" s="177" t="s">
        <v>889</v>
      </c>
      <c r="J804" s="178"/>
    </row>
    <row r="805" s="4" customFormat="1" ht="24" customHeight="1" spans="1:10">
      <c r="A805" s="29">
        <f t="shared" si="34"/>
        <v>768</v>
      </c>
      <c r="B805" s="177" t="s">
        <v>1864</v>
      </c>
      <c r="C805" s="121" t="s">
        <v>16</v>
      </c>
      <c r="D805" s="177" t="s">
        <v>1865</v>
      </c>
      <c r="E805" s="121" t="s">
        <v>33</v>
      </c>
      <c r="F805" s="178" t="s">
        <v>79</v>
      </c>
      <c r="G805" s="178">
        <v>20000</v>
      </c>
      <c r="H805" s="178">
        <v>20000</v>
      </c>
      <c r="I805" s="177" t="s">
        <v>889</v>
      </c>
      <c r="J805" s="178"/>
    </row>
    <row r="806" s="4" customFormat="1" ht="24" customHeight="1" spans="1:10">
      <c r="A806" s="29">
        <f t="shared" si="34"/>
        <v>769</v>
      </c>
      <c r="B806" s="177" t="s">
        <v>1866</v>
      </c>
      <c r="C806" s="121" t="s">
        <v>16</v>
      </c>
      <c r="D806" s="177" t="s">
        <v>1867</v>
      </c>
      <c r="E806" s="121" t="s">
        <v>23</v>
      </c>
      <c r="F806" s="178" t="s">
        <v>124</v>
      </c>
      <c r="G806" s="178">
        <v>19683</v>
      </c>
      <c r="H806" s="178">
        <v>19683</v>
      </c>
      <c r="I806" s="177" t="s">
        <v>889</v>
      </c>
      <c r="J806" s="178"/>
    </row>
    <row r="807" s="4" customFormat="1" ht="24" customHeight="1" spans="1:10">
      <c r="A807" s="29">
        <f t="shared" si="34"/>
        <v>770</v>
      </c>
      <c r="B807" s="177" t="s">
        <v>1868</v>
      </c>
      <c r="C807" s="121" t="s">
        <v>16</v>
      </c>
      <c r="D807" s="177" t="s">
        <v>1869</v>
      </c>
      <c r="E807" s="121" t="s">
        <v>719</v>
      </c>
      <c r="F807" s="178" t="s">
        <v>119</v>
      </c>
      <c r="G807" s="178">
        <v>16751</v>
      </c>
      <c r="H807" s="178">
        <v>16751</v>
      </c>
      <c r="I807" s="177" t="s">
        <v>889</v>
      </c>
      <c r="J807" s="178"/>
    </row>
    <row r="808" s="4" customFormat="1" ht="24" customHeight="1" spans="1:10">
      <c r="A808" s="29">
        <f t="shared" si="34"/>
        <v>771</v>
      </c>
      <c r="B808" s="177" t="s">
        <v>1870</v>
      </c>
      <c r="C808" s="121" t="s">
        <v>51</v>
      </c>
      <c r="D808" s="177" t="s">
        <v>1871</v>
      </c>
      <c r="E808" s="121" t="s">
        <v>23</v>
      </c>
      <c r="F808" s="178" t="s">
        <v>90</v>
      </c>
      <c r="G808" s="178">
        <v>14858</v>
      </c>
      <c r="H808" s="178">
        <v>14858</v>
      </c>
      <c r="I808" s="177" t="s">
        <v>889</v>
      </c>
      <c r="J808" s="178"/>
    </row>
    <row r="809" s="4" customFormat="1" ht="24" customHeight="1" spans="1:10">
      <c r="A809" s="29">
        <f t="shared" si="34"/>
        <v>772</v>
      </c>
      <c r="B809" s="177" t="s">
        <v>1872</v>
      </c>
      <c r="C809" s="121" t="s">
        <v>16</v>
      </c>
      <c r="D809" s="177" t="s">
        <v>1873</v>
      </c>
      <c r="E809" s="121" t="s">
        <v>719</v>
      </c>
      <c r="F809" s="178" t="s">
        <v>79</v>
      </c>
      <c r="G809" s="178">
        <v>14545</v>
      </c>
      <c r="H809" s="178">
        <v>14545</v>
      </c>
      <c r="I809" s="177" t="s">
        <v>889</v>
      </c>
      <c r="J809" s="178"/>
    </row>
    <row r="810" s="4" customFormat="1" ht="24" customHeight="1" spans="1:10">
      <c r="A810" s="29">
        <f t="shared" si="34"/>
        <v>773</v>
      </c>
      <c r="B810" s="177" t="s">
        <v>1874</v>
      </c>
      <c r="C810" s="121" t="s">
        <v>16</v>
      </c>
      <c r="D810" s="177" t="s">
        <v>1875</v>
      </c>
      <c r="E810" s="121" t="s">
        <v>719</v>
      </c>
      <c r="F810" s="178" t="s">
        <v>119</v>
      </c>
      <c r="G810" s="178">
        <v>11734</v>
      </c>
      <c r="H810" s="178">
        <v>11734</v>
      </c>
      <c r="I810" s="177" t="s">
        <v>889</v>
      </c>
      <c r="J810" s="178"/>
    </row>
    <row r="811" s="4" customFormat="1" ht="24" customHeight="1" spans="1:10">
      <c r="A811" s="29">
        <f t="shared" si="34"/>
        <v>774</v>
      </c>
      <c r="B811" s="177" t="s">
        <v>1876</v>
      </c>
      <c r="C811" s="121" t="s">
        <v>16</v>
      </c>
      <c r="D811" s="177" t="s">
        <v>1877</v>
      </c>
      <c r="E811" s="121" t="s">
        <v>23</v>
      </c>
      <c r="F811" s="178" t="s">
        <v>217</v>
      </c>
      <c r="G811" s="178">
        <v>11000</v>
      </c>
      <c r="H811" s="178">
        <v>11000</v>
      </c>
      <c r="I811" s="177" t="s">
        <v>889</v>
      </c>
      <c r="J811" s="178"/>
    </row>
    <row r="812" s="4" customFormat="1" ht="24" customHeight="1" spans="1:10">
      <c r="A812" s="29">
        <f t="shared" si="34"/>
        <v>775</v>
      </c>
      <c r="B812" s="177" t="s">
        <v>1878</v>
      </c>
      <c r="C812" s="121" t="s">
        <v>51</v>
      </c>
      <c r="D812" s="177" t="s">
        <v>1879</v>
      </c>
      <c r="E812" s="121" t="s">
        <v>33</v>
      </c>
      <c r="F812" s="178" t="s">
        <v>217</v>
      </c>
      <c r="G812" s="178">
        <v>10000</v>
      </c>
      <c r="H812" s="178">
        <v>10000</v>
      </c>
      <c r="I812" s="177" t="s">
        <v>889</v>
      </c>
      <c r="J812" s="178"/>
    </row>
    <row r="813" s="4" customFormat="1" ht="24" customHeight="1" spans="1:10">
      <c r="A813" s="29">
        <f t="shared" si="34"/>
        <v>776</v>
      </c>
      <c r="B813" s="66" t="s">
        <v>1880</v>
      </c>
      <c r="C813" s="31" t="s">
        <v>16</v>
      </c>
      <c r="D813" s="66" t="s">
        <v>1881</v>
      </c>
      <c r="E813" s="31" t="s">
        <v>94</v>
      </c>
      <c r="F813" s="38" t="s">
        <v>24</v>
      </c>
      <c r="G813" s="69">
        <v>10000</v>
      </c>
      <c r="H813" s="69">
        <v>3000</v>
      </c>
      <c r="I813" s="30" t="s">
        <v>100</v>
      </c>
      <c r="J813" s="178"/>
    </row>
    <row r="814" s="4" customFormat="1" ht="24" customHeight="1" spans="1:10">
      <c r="A814" s="29">
        <f t="shared" si="34"/>
        <v>777</v>
      </c>
      <c r="B814" s="177" t="s">
        <v>1882</v>
      </c>
      <c r="C814" s="121" t="s">
        <v>16</v>
      </c>
      <c r="D814" s="177" t="s">
        <v>1883</v>
      </c>
      <c r="E814" s="121" t="s">
        <v>719</v>
      </c>
      <c r="F814" s="178" t="s">
        <v>1532</v>
      </c>
      <c r="G814" s="178">
        <v>12000</v>
      </c>
      <c r="H814" s="178">
        <v>12000</v>
      </c>
      <c r="I814" s="177" t="s">
        <v>889</v>
      </c>
      <c r="J814" s="178"/>
    </row>
    <row r="815" s="4" customFormat="1" ht="24" customHeight="1" spans="1:10">
      <c r="A815" s="29">
        <f t="shared" si="34"/>
        <v>778</v>
      </c>
      <c r="B815" s="177" t="s">
        <v>1884</v>
      </c>
      <c r="C815" s="121" t="s">
        <v>16</v>
      </c>
      <c r="D815" s="177" t="s">
        <v>1885</v>
      </c>
      <c r="E815" s="121" t="s">
        <v>23</v>
      </c>
      <c r="F815" s="178" t="s">
        <v>79</v>
      </c>
      <c r="G815" s="178">
        <v>8800</v>
      </c>
      <c r="H815" s="178">
        <v>8800</v>
      </c>
      <c r="I815" s="177" t="s">
        <v>889</v>
      </c>
      <c r="J815" s="178"/>
    </row>
    <row r="816" s="4" customFormat="1" ht="24" customHeight="1" spans="1:10">
      <c r="A816" s="29">
        <f t="shared" si="34"/>
        <v>779</v>
      </c>
      <c r="B816" s="177" t="s">
        <v>1886</v>
      </c>
      <c r="C816" s="121" t="s">
        <v>16</v>
      </c>
      <c r="D816" s="177" t="s">
        <v>1887</v>
      </c>
      <c r="E816" s="121" t="s">
        <v>914</v>
      </c>
      <c r="F816" s="178" t="s">
        <v>777</v>
      </c>
      <c r="G816" s="178">
        <v>8000</v>
      </c>
      <c r="H816" s="178">
        <v>6000</v>
      </c>
      <c r="I816" s="177" t="s">
        <v>889</v>
      </c>
      <c r="J816" s="178"/>
    </row>
    <row r="817" s="4" customFormat="1" ht="24" customHeight="1" spans="1:10">
      <c r="A817" s="29">
        <f t="shared" si="34"/>
        <v>780</v>
      </c>
      <c r="B817" s="177" t="s">
        <v>1888</v>
      </c>
      <c r="C817" s="121" t="s">
        <v>16</v>
      </c>
      <c r="D817" s="177" t="s">
        <v>1889</v>
      </c>
      <c r="E817" s="121" t="s">
        <v>23</v>
      </c>
      <c r="F817" s="178" t="s">
        <v>124</v>
      </c>
      <c r="G817" s="178">
        <v>6900</v>
      </c>
      <c r="H817" s="178">
        <v>6900</v>
      </c>
      <c r="I817" s="177" t="s">
        <v>889</v>
      </c>
      <c r="J817" s="58"/>
    </row>
    <row r="818" s="4" customFormat="1" ht="24" customHeight="1" spans="1:10">
      <c r="A818" s="29">
        <f t="shared" si="34"/>
        <v>781</v>
      </c>
      <c r="B818" s="75" t="s">
        <v>1890</v>
      </c>
      <c r="C818" s="121" t="s">
        <v>16</v>
      </c>
      <c r="D818" s="75" t="s">
        <v>1891</v>
      </c>
      <c r="E818" s="31" t="s">
        <v>216</v>
      </c>
      <c r="F818" s="183" t="s">
        <v>159</v>
      </c>
      <c r="G818" s="38">
        <v>6700</v>
      </c>
      <c r="H818" s="38">
        <v>6700</v>
      </c>
      <c r="I818" s="30" t="s">
        <v>300</v>
      </c>
      <c r="J818" s="178"/>
    </row>
    <row r="819" s="4" customFormat="1" ht="24" customHeight="1" spans="1:10">
      <c r="A819" s="29">
        <f t="shared" si="34"/>
        <v>782</v>
      </c>
      <c r="B819" s="184" t="s">
        <v>1892</v>
      </c>
      <c r="C819" s="31" t="s">
        <v>51</v>
      </c>
      <c r="D819" s="177" t="s">
        <v>1893</v>
      </c>
      <c r="E819" s="31" t="s">
        <v>33</v>
      </c>
      <c r="F819" s="178" t="s">
        <v>73</v>
      </c>
      <c r="G819" s="178">
        <v>6000</v>
      </c>
      <c r="H819" s="178">
        <v>5500</v>
      </c>
      <c r="I819" s="177" t="s">
        <v>889</v>
      </c>
      <c r="J819" s="178"/>
    </row>
    <row r="820" s="4" customFormat="1" ht="24" customHeight="1" spans="1:10">
      <c r="A820" s="29">
        <f t="shared" si="34"/>
        <v>783</v>
      </c>
      <c r="B820" s="30" t="s">
        <v>1894</v>
      </c>
      <c r="C820" s="31" t="s">
        <v>16</v>
      </c>
      <c r="D820" s="30" t="s">
        <v>1895</v>
      </c>
      <c r="E820" s="31" t="s">
        <v>33</v>
      </c>
      <c r="F820" s="29" t="s">
        <v>70</v>
      </c>
      <c r="G820" s="29">
        <v>6000</v>
      </c>
      <c r="H820" s="29">
        <v>5000</v>
      </c>
      <c r="I820" s="30" t="s">
        <v>1896</v>
      </c>
      <c r="J820" s="178"/>
    </row>
    <row r="821" s="4" customFormat="1" ht="24" customHeight="1" spans="1:10">
      <c r="A821" s="29">
        <f t="shared" si="34"/>
        <v>784</v>
      </c>
      <c r="B821" s="30" t="s">
        <v>1897</v>
      </c>
      <c r="C821" s="31" t="s">
        <v>16</v>
      </c>
      <c r="D821" s="30" t="s">
        <v>1898</v>
      </c>
      <c r="E821" s="31" t="s">
        <v>33</v>
      </c>
      <c r="F821" s="29" t="s">
        <v>70</v>
      </c>
      <c r="G821" s="29">
        <v>5000</v>
      </c>
      <c r="H821" s="29">
        <v>4500</v>
      </c>
      <c r="I821" s="30" t="s">
        <v>1896</v>
      </c>
      <c r="J821" s="178"/>
    </row>
    <row r="822" s="4" customFormat="1" ht="24" customHeight="1" spans="1:10">
      <c r="A822" s="29">
        <f t="shared" si="34"/>
        <v>785</v>
      </c>
      <c r="B822" s="177" t="s">
        <v>1899</v>
      </c>
      <c r="C822" s="121" t="s">
        <v>16</v>
      </c>
      <c r="D822" s="177" t="s">
        <v>1900</v>
      </c>
      <c r="E822" s="121" t="s">
        <v>23</v>
      </c>
      <c r="F822" s="178" t="s">
        <v>223</v>
      </c>
      <c r="G822" s="178">
        <v>4500</v>
      </c>
      <c r="H822" s="178">
        <v>4500</v>
      </c>
      <c r="I822" s="177" t="s">
        <v>889</v>
      </c>
      <c r="J822" s="29"/>
    </row>
    <row r="823" s="4" customFormat="1" ht="24" customHeight="1" spans="1:10">
      <c r="A823" s="29">
        <f t="shared" si="34"/>
        <v>786</v>
      </c>
      <c r="B823" s="177" t="s">
        <v>1901</v>
      </c>
      <c r="C823" s="121" t="s">
        <v>16</v>
      </c>
      <c r="D823" s="177" t="s">
        <v>1902</v>
      </c>
      <c r="E823" s="121" t="s">
        <v>23</v>
      </c>
      <c r="F823" s="178" t="s">
        <v>79</v>
      </c>
      <c r="G823" s="178">
        <v>4240</v>
      </c>
      <c r="H823" s="178">
        <v>4240</v>
      </c>
      <c r="I823" s="177" t="s">
        <v>889</v>
      </c>
      <c r="J823" s="29"/>
    </row>
    <row r="824" s="4" customFormat="1" ht="24" customHeight="1" spans="1:10">
      <c r="A824" s="29">
        <f t="shared" si="34"/>
        <v>787</v>
      </c>
      <c r="B824" s="188" t="s">
        <v>1903</v>
      </c>
      <c r="C824" s="121" t="s">
        <v>16</v>
      </c>
      <c r="D824" s="177" t="s">
        <v>1904</v>
      </c>
      <c r="E824" s="121" t="s">
        <v>23</v>
      </c>
      <c r="F824" s="178" t="s">
        <v>124</v>
      </c>
      <c r="G824" s="178">
        <v>4050</v>
      </c>
      <c r="H824" s="178">
        <v>4050</v>
      </c>
      <c r="I824" s="177" t="s">
        <v>889</v>
      </c>
      <c r="J824" s="29"/>
    </row>
    <row r="825" s="4" customFormat="1" ht="24" customHeight="1" spans="1:10">
      <c r="A825" s="29">
        <f t="shared" si="34"/>
        <v>788</v>
      </c>
      <c r="B825" s="177" t="s">
        <v>1905</v>
      </c>
      <c r="C825" s="121" t="s">
        <v>16</v>
      </c>
      <c r="D825" s="177" t="s">
        <v>1906</v>
      </c>
      <c r="E825" s="121" t="s">
        <v>23</v>
      </c>
      <c r="F825" s="178" t="s">
        <v>79</v>
      </c>
      <c r="G825" s="178">
        <v>3700</v>
      </c>
      <c r="H825" s="178">
        <v>3700</v>
      </c>
      <c r="I825" s="177" t="s">
        <v>889</v>
      </c>
      <c r="J825" s="29"/>
    </row>
    <row r="826" s="4" customFormat="1" ht="24" customHeight="1" spans="1:10">
      <c r="A826" s="29">
        <f t="shared" si="34"/>
        <v>789</v>
      </c>
      <c r="B826" s="177" t="s">
        <v>1907</v>
      </c>
      <c r="C826" s="121" t="s">
        <v>16</v>
      </c>
      <c r="D826" s="177" t="s">
        <v>1908</v>
      </c>
      <c r="E826" s="121" t="s">
        <v>28</v>
      </c>
      <c r="F826" s="178" t="s">
        <v>124</v>
      </c>
      <c r="G826" s="178">
        <v>3600</v>
      </c>
      <c r="H826" s="178">
        <v>3600</v>
      </c>
      <c r="I826" s="177" t="s">
        <v>889</v>
      </c>
      <c r="J826" s="29"/>
    </row>
    <row r="827" s="4" customFormat="1" ht="24" customHeight="1" spans="1:10">
      <c r="A827" s="29">
        <f t="shared" si="34"/>
        <v>790</v>
      </c>
      <c r="B827" s="177" t="s">
        <v>1909</v>
      </c>
      <c r="C827" s="121" t="s">
        <v>16</v>
      </c>
      <c r="D827" s="177" t="s">
        <v>1910</v>
      </c>
      <c r="E827" s="121" t="s">
        <v>23</v>
      </c>
      <c r="F827" s="178" t="s">
        <v>217</v>
      </c>
      <c r="G827" s="178">
        <v>3000</v>
      </c>
      <c r="H827" s="178">
        <v>3000</v>
      </c>
      <c r="I827" s="177" t="s">
        <v>189</v>
      </c>
      <c r="J827" s="29"/>
    </row>
    <row r="828" s="4" customFormat="1" ht="24" customHeight="1" spans="1:10">
      <c r="A828" s="29">
        <f t="shared" si="34"/>
        <v>791</v>
      </c>
      <c r="B828" s="177" t="s">
        <v>1911</v>
      </c>
      <c r="C828" s="121" t="s">
        <v>16</v>
      </c>
      <c r="D828" s="177" t="s">
        <v>1912</v>
      </c>
      <c r="E828" s="121" t="s">
        <v>23</v>
      </c>
      <c r="F828" s="178" t="s">
        <v>79</v>
      </c>
      <c r="G828" s="178">
        <v>2560</v>
      </c>
      <c r="H828" s="178">
        <v>2560</v>
      </c>
      <c r="I828" s="177" t="s">
        <v>889</v>
      </c>
      <c r="J828" s="29"/>
    </row>
    <row r="829" s="4" customFormat="1" ht="24" customHeight="1" spans="1:10">
      <c r="A829" s="29">
        <f t="shared" si="34"/>
        <v>792</v>
      </c>
      <c r="B829" s="177" t="s">
        <v>1913</v>
      </c>
      <c r="C829" s="121" t="s">
        <v>16</v>
      </c>
      <c r="D829" s="177" t="s">
        <v>1914</v>
      </c>
      <c r="E829" s="121" t="s">
        <v>23</v>
      </c>
      <c r="F829" s="178" t="s">
        <v>79</v>
      </c>
      <c r="G829" s="178">
        <v>2430</v>
      </c>
      <c r="H829" s="178">
        <v>2430</v>
      </c>
      <c r="I829" s="177" t="s">
        <v>889</v>
      </c>
      <c r="J829" s="29"/>
    </row>
    <row r="830" s="4" customFormat="1" ht="24" customHeight="1" spans="1:10">
      <c r="A830" s="29">
        <f t="shared" si="34"/>
        <v>793</v>
      </c>
      <c r="B830" s="177" t="s">
        <v>1915</v>
      </c>
      <c r="C830" s="121" t="s">
        <v>16</v>
      </c>
      <c r="D830" s="177" t="s">
        <v>1916</v>
      </c>
      <c r="E830" s="121" t="s">
        <v>23</v>
      </c>
      <c r="F830" s="178" t="s">
        <v>119</v>
      </c>
      <c r="G830" s="178">
        <v>2300</v>
      </c>
      <c r="H830" s="178">
        <v>2300</v>
      </c>
      <c r="I830" s="177" t="s">
        <v>889</v>
      </c>
      <c r="J830" s="29"/>
    </row>
    <row r="831" s="4" customFormat="1" ht="24" customHeight="1" spans="1:10">
      <c r="A831" s="29">
        <f t="shared" si="34"/>
        <v>794</v>
      </c>
      <c r="B831" s="177" t="s">
        <v>1917</v>
      </c>
      <c r="C831" s="121" t="s">
        <v>16</v>
      </c>
      <c r="D831" s="177" t="s">
        <v>1918</v>
      </c>
      <c r="E831" s="121" t="s">
        <v>914</v>
      </c>
      <c r="F831" s="178" t="s">
        <v>79</v>
      </c>
      <c r="G831" s="178">
        <v>2040</v>
      </c>
      <c r="H831" s="178">
        <v>2040</v>
      </c>
      <c r="I831" s="177" t="s">
        <v>889</v>
      </c>
      <c r="J831" s="58"/>
    </row>
    <row r="832" s="4" customFormat="1" ht="24" customHeight="1" spans="1:10">
      <c r="A832" s="29">
        <f t="shared" si="34"/>
        <v>795</v>
      </c>
      <c r="B832" s="177" t="s">
        <v>1919</v>
      </c>
      <c r="C832" s="121" t="s">
        <v>16</v>
      </c>
      <c r="D832" s="177" t="s">
        <v>1920</v>
      </c>
      <c r="E832" s="121" t="s">
        <v>719</v>
      </c>
      <c r="F832" s="178" t="s">
        <v>124</v>
      </c>
      <c r="G832" s="178">
        <v>2000</v>
      </c>
      <c r="H832" s="178">
        <v>2000</v>
      </c>
      <c r="I832" s="177" t="s">
        <v>889</v>
      </c>
      <c r="J832" s="29"/>
    </row>
    <row r="833" s="4" customFormat="1" ht="24" customHeight="1" spans="1:10">
      <c r="A833" s="29">
        <f t="shared" si="34"/>
        <v>796</v>
      </c>
      <c r="B833" s="177" t="s">
        <v>1921</v>
      </c>
      <c r="C833" s="121" t="s">
        <v>51</v>
      </c>
      <c r="D833" s="177" t="s">
        <v>1922</v>
      </c>
      <c r="E833" s="121" t="s">
        <v>719</v>
      </c>
      <c r="F833" s="178" t="s">
        <v>70</v>
      </c>
      <c r="G833" s="178">
        <v>2000</v>
      </c>
      <c r="H833" s="178">
        <v>1500</v>
      </c>
      <c r="I833" s="177" t="s">
        <v>889</v>
      </c>
      <c r="J833" s="29"/>
    </row>
    <row r="834" s="4" customFormat="1" ht="24" customHeight="1" spans="1:10">
      <c r="A834" s="29">
        <f t="shared" si="34"/>
        <v>797</v>
      </c>
      <c r="B834" s="177" t="s">
        <v>1923</v>
      </c>
      <c r="C834" s="121" t="s">
        <v>51</v>
      </c>
      <c r="D834" s="177" t="s">
        <v>1924</v>
      </c>
      <c r="E834" s="121" t="s">
        <v>33</v>
      </c>
      <c r="F834" s="178" t="s">
        <v>90</v>
      </c>
      <c r="G834" s="178">
        <v>19000</v>
      </c>
      <c r="H834" s="178">
        <v>19000</v>
      </c>
      <c r="I834" s="177" t="s">
        <v>889</v>
      </c>
      <c r="J834" s="29"/>
    </row>
    <row r="835" s="4" customFormat="1" ht="24" customHeight="1" spans="1:10">
      <c r="A835" s="29">
        <f t="shared" si="34"/>
        <v>798</v>
      </c>
      <c r="B835" s="177" t="s">
        <v>1925</v>
      </c>
      <c r="C835" s="121" t="s">
        <v>16</v>
      </c>
      <c r="D835" s="177" t="s">
        <v>1926</v>
      </c>
      <c r="E835" s="121" t="s">
        <v>1927</v>
      </c>
      <c r="F835" s="178" t="s">
        <v>79</v>
      </c>
      <c r="G835" s="178">
        <v>1600</v>
      </c>
      <c r="H835" s="178">
        <v>1600</v>
      </c>
      <c r="I835" s="177" t="s">
        <v>889</v>
      </c>
      <c r="J835" s="29"/>
    </row>
    <row r="836" s="4" customFormat="1" ht="24" customHeight="1" spans="1:10">
      <c r="A836" s="29">
        <f t="shared" si="34"/>
        <v>799</v>
      </c>
      <c r="B836" s="177" t="s">
        <v>1928</v>
      </c>
      <c r="C836" s="121" t="s">
        <v>16</v>
      </c>
      <c r="D836" s="177" t="s">
        <v>1929</v>
      </c>
      <c r="E836" s="121" t="s">
        <v>33</v>
      </c>
      <c r="F836" s="178" t="s">
        <v>79</v>
      </c>
      <c r="G836" s="178">
        <v>1580</v>
      </c>
      <c r="H836" s="178">
        <v>1580</v>
      </c>
      <c r="I836" s="177" t="s">
        <v>889</v>
      </c>
      <c r="J836" s="58"/>
    </row>
    <row r="837" s="4" customFormat="1" ht="24" customHeight="1" spans="1:10">
      <c r="A837" s="29">
        <f t="shared" si="34"/>
        <v>800</v>
      </c>
      <c r="B837" s="177" t="s">
        <v>1930</v>
      </c>
      <c r="C837" s="121" t="s">
        <v>16</v>
      </c>
      <c r="D837" s="177" t="s">
        <v>1931</v>
      </c>
      <c r="E837" s="121" t="s">
        <v>33</v>
      </c>
      <c r="F837" s="178" t="s">
        <v>1532</v>
      </c>
      <c r="G837" s="178">
        <v>1350</v>
      </c>
      <c r="H837" s="178">
        <v>1350</v>
      </c>
      <c r="I837" s="177" t="s">
        <v>189</v>
      </c>
      <c r="J837" s="29"/>
    </row>
    <row r="838" s="4" customFormat="1" ht="24" customHeight="1" spans="1:10">
      <c r="A838" s="29">
        <f t="shared" si="34"/>
        <v>801</v>
      </c>
      <c r="B838" s="177" t="s">
        <v>1932</v>
      </c>
      <c r="C838" s="121" t="s">
        <v>16</v>
      </c>
      <c r="D838" s="177" t="s">
        <v>1933</v>
      </c>
      <c r="E838" s="121" t="s">
        <v>23</v>
      </c>
      <c r="F838" s="178" t="s">
        <v>79</v>
      </c>
      <c r="G838" s="178">
        <v>1000</v>
      </c>
      <c r="H838" s="178">
        <v>1000</v>
      </c>
      <c r="I838" s="177" t="s">
        <v>889</v>
      </c>
      <c r="J838" s="29"/>
    </row>
    <row r="839" s="6" customFormat="1" ht="12.75" customHeight="1" spans="1:10">
      <c r="A839" s="19" t="s">
        <v>1934</v>
      </c>
      <c r="B839" s="20"/>
      <c r="C839" s="20"/>
      <c r="D839" s="20"/>
      <c r="E839" s="20"/>
      <c r="F839" s="21"/>
      <c r="G839" s="28">
        <f>SUM(G840:G865)</f>
        <v>1190138</v>
      </c>
      <c r="H839" s="28">
        <f t="shared" ref="H839" si="35">SUM(H840:H865)</f>
        <v>568403</v>
      </c>
      <c r="I839" s="186"/>
      <c r="J839" s="28"/>
    </row>
    <row r="840" s="4" customFormat="1" ht="24" customHeight="1" spans="1:10">
      <c r="A840" s="29">
        <f>A838+1</f>
        <v>802</v>
      </c>
      <c r="B840" s="75" t="s">
        <v>1935</v>
      </c>
      <c r="C840" s="31" t="s">
        <v>16</v>
      </c>
      <c r="D840" s="75" t="s">
        <v>1936</v>
      </c>
      <c r="E840" s="31" t="s">
        <v>33</v>
      </c>
      <c r="F840" s="29" t="s">
        <v>44</v>
      </c>
      <c r="G840" s="29">
        <v>238700</v>
      </c>
      <c r="H840" s="29">
        <v>98700</v>
      </c>
      <c r="I840" s="30" t="s">
        <v>1141</v>
      </c>
      <c r="J840" s="29"/>
    </row>
    <row r="841" s="3" customFormat="1" ht="24" customHeight="1" spans="1:10">
      <c r="A841" s="29">
        <f>A840+1</f>
        <v>803</v>
      </c>
      <c r="B841" s="184" t="s">
        <v>1937</v>
      </c>
      <c r="C841" s="121" t="s">
        <v>51</v>
      </c>
      <c r="D841" s="184" t="s">
        <v>1938</v>
      </c>
      <c r="E841" s="121" t="s">
        <v>33</v>
      </c>
      <c r="F841" s="178" t="s">
        <v>288</v>
      </c>
      <c r="G841" s="178">
        <v>201272</v>
      </c>
      <c r="H841" s="178">
        <v>80000</v>
      </c>
      <c r="I841" s="177" t="s">
        <v>889</v>
      </c>
      <c r="J841" s="29"/>
    </row>
    <row r="842" s="4" customFormat="1" ht="24" customHeight="1" spans="1:10">
      <c r="A842" s="29">
        <f t="shared" ref="A842:A865" si="36">A841+1</f>
        <v>804</v>
      </c>
      <c r="B842" s="184" t="s">
        <v>1939</v>
      </c>
      <c r="C842" s="121" t="s">
        <v>16</v>
      </c>
      <c r="D842" s="184" t="s">
        <v>1940</v>
      </c>
      <c r="E842" s="121" t="s">
        <v>33</v>
      </c>
      <c r="F842" s="178" t="s">
        <v>73</v>
      </c>
      <c r="G842" s="178">
        <v>108600</v>
      </c>
      <c r="H842" s="178">
        <v>60000</v>
      </c>
      <c r="I842" s="177" t="s">
        <v>889</v>
      </c>
      <c r="J842" s="29"/>
    </row>
    <row r="843" s="4" customFormat="1" ht="24" customHeight="1" spans="1:10">
      <c r="A843" s="29">
        <f t="shared" si="36"/>
        <v>805</v>
      </c>
      <c r="B843" s="184" t="s">
        <v>1941</v>
      </c>
      <c r="C843" s="121" t="s">
        <v>16</v>
      </c>
      <c r="D843" s="184" t="s">
        <v>1942</v>
      </c>
      <c r="E843" s="121" t="s">
        <v>33</v>
      </c>
      <c r="F843" s="29" t="s">
        <v>44</v>
      </c>
      <c r="G843" s="178">
        <v>85790</v>
      </c>
      <c r="H843" s="178">
        <v>45790</v>
      </c>
      <c r="I843" s="177" t="s">
        <v>889</v>
      </c>
      <c r="J843" s="178"/>
    </row>
    <row r="844" s="4" customFormat="1" ht="24" customHeight="1" spans="1:10">
      <c r="A844" s="29">
        <f t="shared" si="36"/>
        <v>806</v>
      </c>
      <c r="B844" s="184" t="s">
        <v>1943</v>
      </c>
      <c r="C844" s="121" t="s">
        <v>51</v>
      </c>
      <c r="D844" s="184" t="s">
        <v>1944</v>
      </c>
      <c r="E844" s="121" t="s">
        <v>33</v>
      </c>
      <c r="F844" s="29" t="s">
        <v>44</v>
      </c>
      <c r="G844" s="178">
        <v>85025</v>
      </c>
      <c r="H844" s="178">
        <v>25025</v>
      </c>
      <c r="I844" s="177" t="s">
        <v>889</v>
      </c>
      <c r="J844" s="178"/>
    </row>
    <row r="845" s="4" customFormat="1" ht="24" customHeight="1" spans="1:10">
      <c r="A845" s="29">
        <f t="shared" si="36"/>
        <v>807</v>
      </c>
      <c r="B845" s="56" t="s">
        <v>1945</v>
      </c>
      <c r="C845" s="121" t="s">
        <v>16</v>
      </c>
      <c r="D845" s="56" t="s">
        <v>1946</v>
      </c>
      <c r="E845" s="33" t="s">
        <v>33</v>
      </c>
      <c r="F845" s="29" t="s">
        <v>44</v>
      </c>
      <c r="G845" s="35">
        <v>76534</v>
      </c>
      <c r="H845" s="35">
        <v>26534</v>
      </c>
      <c r="I845" s="30" t="s">
        <v>189</v>
      </c>
      <c r="J845" s="178"/>
    </row>
    <row r="846" s="4" customFormat="1" ht="24" customHeight="1" spans="1:10">
      <c r="A846" s="29">
        <f t="shared" si="36"/>
        <v>808</v>
      </c>
      <c r="B846" s="184" t="s">
        <v>1947</v>
      </c>
      <c r="C846" s="121" t="s">
        <v>16</v>
      </c>
      <c r="D846" s="184" t="s">
        <v>1948</v>
      </c>
      <c r="E846" s="121" t="s">
        <v>33</v>
      </c>
      <c r="F846" s="29" t="s">
        <v>44</v>
      </c>
      <c r="G846" s="178">
        <v>60000</v>
      </c>
      <c r="H846" s="178">
        <v>20000</v>
      </c>
      <c r="I846" s="177" t="s">
        <v>889</v>
      </c>
      <c r="J846" s="178"/>
    </row>
    <row r="847" s="4" customFormat="1" ht="24" customHeight="1" spans="1:10">
      <c r="A847" s="29">
        <f t="shared" si="36"/>
        <v>809</v>
      </c>
      <c r="B847" s="56" t="s">
        <v>1949</v>
      </c>
      <c r="C847" s="121" t="s">
        <v>16</v>
      </c>
      <c r="D847" s="56" t="s">
        <v>1950</v>
      </c>
      <c r="E847" s="33" t="s">
        <v>333</v>
      </c>
      <c r="F847" s="29" t="s">
        <v>44</v>
      </c>
      <c r="G847" s="35">
        <v>60000</v>
      </c>
      <c r="H847" s="35">
        <v>20000</v>
      </c>
      <c r="I847" s="56" t="s">
        <v>936</v>
      </c>
      <c r="J847" s="121"/>
    </row>
    <row r="848" s="4" customFormat="1" ht="24" customHeight="1" spans="1:10">
      <c r="A848" s="29">
        <f t="shared" si="36"/>
        <v>810</v>
      </c>
      <c r="B848" s="184" t="s">
        <v>1951</v>
      </c>
      <c r="C848" s="121" t="s">
        <v>16</v>
      </c>
      <c r="D848" s="184" t="s">
        <v>1952</v>
      </c>
      <c r="E848" s="121" t="s">
        <v>33</v>
      </c>
      <c r="F848" s="29" t="s">
        <v>44</v>
      </c>
      <c r="G848" s="178">
        <v>42989</v>
      </c>
      <c r="H848" s="178">
        <v>10000</v>
      </c>
      <c r="I848" s="177" t="s">
        <v>889</v>
      </c>
      <c r="J848" s="178"/>
    </row>
    <row r="849" s="4" customFormat="1" ht="24" customHeight="1" spans="1:10">
      <c r="A849" s="29">
        <f t="shared" si="36"/>
        <v>811</v>
      </c>
      <c r="B849" s="184" t="s">
        <v>1953</v>
      </c>
      <c r="C849" s="121" t="s">
        <v>16</v>
      </c>
      <c r="D849" s="184" t="s">
        <v>1954</v>
      </c>
      <c r="E849" s="121" t="s">
        <v>33</v>
      </c>
      <c r="F849" s="178" t="s">
        <v>70</v>
      </c>
      <c r="G849" s="178">
        <v>36974</v>
      </c>
      <c r="H849" s="178">
        <v>25000</v>
      </c>
      <c r="I849" s="177" t="s">
        <v>889</v>
      </c>
      <c r="J849" s="178"/>
    </row>
    <row r="850" s="4" customFormat="1" ht="24" customHeight="1" spans="1:10">
      <c r="A850" s="29">
        <f t="shared" si="36"/>
        <v>812</v>
      </c>
      <c r="B850" s="75" t="s">
        <v>1955</v>
      </c>
      <c r="C850" s="31" t="s">
        <v>16</v>
      </c>
      <c r="D850" s="75" t="s">
        <v>1956</v>
      </c>
      <c r="E850" s="31" t="s">
        <v>33</v>
      </c>
      <c r="F850" s="29" t="s">
        <v>159</v>
      </c>
      <c r="G850" s="29">
        <v>31700</v>
      </c>
      <c r="H850" s="29">
        <v>31700</v>
      </c>
      <c r="I850" s="30" t="s">
        <v>25</v>
      </c>
      <c r="J850" s="31"/>
    </row>
    <row r="851" s="4" customFormat="1" ht="24" customHeight="1" spans="1:10">
      <c r="A851" s="29">
        <f t="shared" si="36"/>
        <v>813</v>
      </c>
      <c r="B851" s="30" t="s">
        <v>1957</v>
      </c>
      <c r="C851" s="31" t="s">
        <v>51</v>
      </c>
      <c r="D851" s="30" t="s">
        <v>1958</v>
      </c>
      <c r="E851" s="31" t="s">
        <v>33</v>
      </c>
      <c r="F851" s="29" t="s">
        <v>44</v>
      </c>
      <c r="G851" s="29">
        <v>25200</v>
      </c>
      <c r="H851" s="29">
        <v>5200</v>
      </c>
      <c r="I851" s="30" t="s">
        <v>1141</v>
      </c>
      <c r="J851" s="31"/>
    </row>
    <row r="852" s="4" customFormat="1" ht="24" customHeight="1" spans="1:10">
      <c r="A852" s="29">
        <f t="shared" si="36"/>
        <v>814</v>
      </c>
      <c r="B852" s="54" t="s">
        <v>1959</v>
      </c>
      <c r="C852" s="63" t="s">
        <v>16</v>
      </c>
      <c r="D852" s="54" t="s">
        <v>1960</v>
      </c>
      <c r="E852" s="64" t="s">
        <v>216</v>
      </c>
      <c r="F852" s="183" t="s">
        <v>424</v>
      </c>
      <c r="G852" s="38">
        <v>17500</v>
      </c>
      <c r="H852" s="38">
        <v>9000</v>
      </c>
      <c r="I852" s="30" t="s">
        <v>300</v>
      </c>
      <c r="J852" s="121"/>
    </row>
    <row r="853" s="4" customFormat="1" ht="24" customHeight="1" spans="1:10">
      <c r="A853" s="29">
        <f t="shared" si="36"/>
        <v>815</v>
      </c>
      <c r="B853" s="184" t="s">
        <v>1961</v>
      </c>
      <c r="C853" s="121" t="s">
        <v>16</v>
      </c>
      <c r="D853" s="184" t="s">
        <v>1962</v>
      </c>
      <c r="E853" s="121" t="s">
        <v>33</v>
      </c>
      <c r="F853" s="178" t="s">
        <v>159</v>
      </c>
      <c r="G853" s="178">
        <v>17201</v>
      </c>
      <c r="H853" s="178">
        <v>17201</v>
      </c>
      <c r="I853" s="177" t="s">
        <v>889</v>
      </c>
      <c r="J853" s="121"/>
    </row>
    <row r="854" s="4" customFormat="1" ht="24" customHeight="1" spans="1:10">
      <c r="A854" s="29">
        <f t="shared" si="36"/>
        <v>816</v>
      </c>
      <c r="B854" s="30" t="s">
        <v>1963</v>
      </c>
      <c r="C854" s="31" t="s">
        <v>16</v>
      </c>
      <c r="D854" s="30" t="s">
        <v>1964</v>
      </c>
      <c r="E854" s="31" t="s">
        <v>33</v>
      </c>
      <c r="F854" s="29" t="s">
        <v>90</v>
      </c>
      <c r="G854" s="29">
        <v>16102</v>
      </c>
      <c r="H854" s="29">
        <v>16102</v>
      </c>
      <c r="I854" s="30" t="s">
        <v>1141</v>
      </c>
      <c r="J854" s="121"/>
    </row>
    <row r="855" s="4" customFormat="1" ht="24" customHeight="1" spans="1:10">
      <c r="A855" s="29">
        <f t="shared" si="36"/>
        <v>817</v>
      </c>
      <c r="B855" s="30" t="s">
        <v>1965</v>
      </c>
      <c r="C855" s="31" t="s">
        <v>16</v>
      </c>
      <c r="D855" s="177" t="s">
        <v>1966</v>
      </c>
      <c r="E855" s="31" t="s">
        <v>1967</v>
      </c>
      <c r="F855" s="29" t="s">
        <v>217</v>
      </c>
      <c r="G855" s="29">
        <v>13000</v>
      </c>
      <c r="H855" s="29">
        <v>13000</v>
      </c>
      <c r="I855" s="30" t="s">
        <v>84</v>
      </c>
      <c r="J855" s="121"/>
    </row>
    <row r="856" s="4" customFormat="1" ht="24" customHeight="1" spans="1:10">
      <c r="A856" s="29">
        <f t="shared" si="36"/>
        <v>818</v>
      </c>
      <c r="B856" s="184" t="s">
        <v>1968</v>
      </c>
      <c r="C856" s="121" t="s">
        <v>16</v>
      </c>
      <c r="D856" s="184" t="s">
        <v>1969</v>
      </c>
      <c r="E856" s="121" t="s">
        <v>33</v>
      </c>
      <c r="F856" s="178" t="s">
        <v>111</v>
      </c>
      <c r="G856" s="178">
        <v>12000</v>
      </c>
      <c r="H856" s="178">
        <v>12000</v>
      </c>
      <c r="I856" s="177" t="s">
        <v>889</v>
      </c>
      <c r="J856" s="121"/>
    </row>
    <row r="857" s="4" customFormat="1" ht="24" customHeight="1" spans="1:10">
      <c r="A857" s="29">
        <f t="shared" si="36"/>
        <v>819</v>
      </c>
      <c r="B857" s="54" t="s">
        <v>1970</v>
      </c>
      <c r="C857" s="63" t="s">
        <v>51</v>
      </c>
      <c r="D857" s="54" t="s">
        <v>1971</v>
      </c>
      <c r="E857" s="64" t="s">
        <v>216</v>
      </c>
      <c r="F857" s="183" t="s">
        <v>424</v>
      </c>
      <c r="G857" s="38">
        <v>10700</v>
      </c>
      <c r="H857" s="38">
        <v>3000</v>
      </c>
      <c r="I857" s="30" t="s">
        <v>300</v>
      </c>
      <c r="J857" s="121"/>
    </row>
    <row r="858" s="4" customFormat="1" ht="24" customHeight="1" spans="1:10">
      <c r="A858" s="29">
        <f t="shared" si="36"/>
        <v>820</v>
      </c>
      <c r="B858" s="30" t="s">
        <v>1972</v>
      </c>
      <c r="C858" s="31" t="s">
        <v>16</v>
      </c>
      <c r="D858" s="30" t="s">
        <v>1973</v>
      </c>
      <c r="E858" s="31" t="s">
        <v>33</v>
      </c>
      <c r="F858" s="29" t="s">
        <v>90</v>
      </c>
      <c r="G858" s="29">
        <v>10000</v>
      </c>
      <c r="H858" s="29">
        <v>10000</v>
      </c>
      <c r="I858" s="30" t="s">
        <v>1141</v>
      </c>
      <c r="J858" s="121"/>
    </row>
    <row r="859" s="4" customFormat="1" ht="24" customHeight="1" spans="1:10">
      <c r="A859" s="29">
        <f t="shared" si="36"/>
        <v>821</v>
      </c>
      <c r="B859" s="56" t="s">
        <v>1974</v>
      </c>
      <c r="C859" s="121" t="s">
        <v>16</v>
      </c>
      <c r="D859" s="56" t="s">
        <v>1975</v>
      </c>
      <c r="E859" s="33" t="s">
        <v>333</v>
      </c>
      <c r="F859" s="35" t="s">
        <v>73</v>
      </c>
      <c r="G859" s="35">
        <v>10000</v>
      </c>
      <c r="H859" s="35">
        <v>9300</v>
      </c>
      <c r="I859" s="56" t="s">
        <v>936</v>
      </c>
      <c r="J859" s="121"/>
    </row>
    <row r="860" s="4" customFormat="1" ht="36" spans="1:10">
      <c r="A860" s="29">
        <f t="shared" si="36"/>
        <v>822</v>
      </c>
      <c r="B860" s="30" t="s">
        <v>1976</v>
      </c>
      <c r="C860" s="31" t="s">
        <v>51</v>
      </c>
      <c r="D860" s="30" t="s">
        <v>1977</v>
      </c>
      <c r="E860" s="31" t="s">
        <v>1978</v>
      </c>
      <c r="F860" s="29" t="s">
        <v>90</v>
      </c>
      <c r="G860" s="29">
        <v>8961</v>
      </c>
      <c r="H860" s="29">
        <v>8961</v>
      </c>
      <c r="I860" s="30" t="s">
        <v>1979</v>
      </c>
      <c r="J860" s="31"/>
    </row>
    <row r="861" s="4" customFormat="1" ht="24" customHeight="1" spans="1:10">
      <c r="A861" s="29">
        <f t="shared" si="36"/>
        <v>823</v>
      </c>
      <c r="B861" s="184" t="s">
        <v>1980</v>
      </c>
      <c r="C861" s="121" t="s">
        <v>16</v>
      </c>
      <c r="D861" s="184" t="s">
        <v>1981</v>
      </c>
      <c r="E861" s="121" t="s">
        <v>33</v>
      </c>
      <c r="F861" s="178" t="s">
        <v>111</v>
      </c>
      <c r="G861" s="178">
        <v>8000</v>
      </c>
      <c r="H861" s="178">
        <v>8000</v>
      </c>
      <c r="I861" s="177" t="s">
        <v>889</v>
      </c>
      <c r="J861" s="121"/>
    </row>
    <row r="862" s="4" customFormat="1" ht="24" customHeight="1" spans="1:10">
      <c r="A862" s="29">
        <f t="shared" si="36"/>
        <v>824</v>
      </c>
      <c r="B862" s="173" t="s">
        <v>1982</v>
      </c>
      <c r="C862" s="174" t="s">
        <v>16</v>
      </c>
      <c r="D862" s="173" t="s">
        <v>1983</v>
      </c>
      <c r="E862" s="174" t="s">
        <v>33</v>
      </c>
      <c r="F862" s="29" t="s">
        <v>90</v>
      </c>
      <c r="G862" s="29">
        <v>4390</v>
      </c>
      <c r="H862" s="29">
        <v>4390</v>
      </c>
      <c r="I862" s="30" t="s">
        <v>1984</v>
      </c>
      <c r="J862" s="31"/>
    </row>
    <row r="863" s="4" customFormat="1" ht="24" customHeight="1" spans="1:10">
      <c r="A863" s="29">
        <f t="shared" si="36"/>
        <v>825</v>
      </c>
      <c r="B863" s="30" t="s">
        <v>1985</v>
      </c>
      <c r="C863" s="31" t="s">
        <v>16</v>
      </c>
      <c r="D863" s="30" t="s">
        <v>1986</v>
      </c>
      <c r="E863" s="31" t="s">
        <v>181</v>
      </c>
      <c r="F863" s="29" t="s">
        <v>90</v>
      </c>
      <c r="G863" s="29">
        <v>4000</v>
      </c>
      <c r="H863" s="29">
        <v>4000</v>
      </c>
      <c r="I863" s="30" t="s">
        <v>289</v>
      </c>
      <c r="J863" s="31"/>
    </row>
    <row r="864" s="4" customFormat="1" ht="24" customHeight="1" spans="1:10">
      <c r="A864" s="29">
        <f t="shared" si="36"/>
        <v>826</v>
      </c>
      <c r="B864" s="30" t="s">
        <v>1987</v>
      </c>
      <c r="C864" s="31" t="s">
        <v>16</v>
      </c>
      <c r="D864" s="30" t="s">
        <v>1988</v>
      </c>
      <c r="E864" s="31" t="s">
        <v>33</v>
      </c>
      <c r="F864" s="29" t="s">
        <v>90</v>
      </c>
      <c r="G864" s="29">
        <v>3500</v>
      </c>
      <c r="H864" s="29">
        <v>3500</v>
      </c>
      <c r="I864" s="30" t="s">
        <v>25</v>
      </c>
      <c r="J864" s="31"/>
    </row>
    <row r="865" s="4" customFormat="1" ht="24" customHeight="1" spans="1:10">
      <c r="A865" s="29">
        <f t="shared" si="36"/>
        <v>827</v>
      </c>
      <c r="B865" s="184" t="s">
        <v>1989</v>
      </c>
      <c r="C865" s="121" t="s">
        <v>16</v>
      </c>
      <c r="D865" s="184" t="s">
        <v>1990</v>
      </c>
      <c r="E865" s="121" t="s">
        <v>33</v>
      </c>
      <c r="F865" s="178" t="s">
        <v>111</v>
      </c>
      <c r="G865" s="178">
        <v>2000</v>
      </c>
      <c r="H865" s="178">
        <v>2000</v>
      </c>
      <c r="I865" s="177" t="s">
        <v>889</v>
      </c>
      <c r="J865" s="121"/>
    </row>
    <row r="866" s="6" customFormat="1" ht="12" spans="1:10">
      <c r="A866" s="19" t="s">
        <v>1991</v>
      </c>
      <c r="B866" s="20"/>
      <c r="C866" s="20"/>
      <c r="D866" s="20"/>
      <c r="E866" s="20"/>
      <c r="F866" s="21"/>
      <c r="G866" s="28">
        <f>SUM(G867:G873)</f>
        <v>168048</v>
      </c>
      <c r="H866" s="28">
        <f>SUM(H867:H873)</f>
        <v>98048</v>
      </c>
      <c r="I866" s="186"/>
      <c r="J866" s="28"/>
    </row>
    <row r="867" s="4" customFormat="1" ht="24" customHeight="1" spans="1:10">
      <c r="A867" s="29">
        <f>A865+1</f>
        <v>828</v>
      </c>
      <c r="B867" s="30" t="s">
        <v>1992</v>
      </c>
      <c r="C867" s="31" t="s">
        <v>16</v>
      </c>
      <c r="D867" s="30" t="s">
        <v>1993</v>
      </c>
      <c r="E867" s="31" t="s">
        <v>33</v>
      </c>
      <c r="F867" s="178" t="s">
        <v>49</v>
      </c>
      <c r="G867" s="29">
        <v>104391</v>
      </c>
      <c r="H867" s="29">
        <v>54391</v>
      </c>
      <c r="I867" s="30" t="s">
        <v>1141</v>
      </c>
      <c r="J867" s="31"/>
    </row>
    <row r="868" s="4" customFormat="1" ht="24" customHeight="1" spans="1:10">
      <c r="A868" s="29">
        <f t="shared" ref="A868:A873" si="37">A867+1</f>
        <v>829</v>
      </c>
      <c r="B868" s="30" t="s">
        <v>1994</v>
      </c>
      <c r="C868" s="31" t="s">
        <v>51</v>
      </c>
      <c r="D868" s="30" t="s">
        <v>1995</v>
      </c>
      <c r="E868" s="31" t="s">
        <v>181</v>
      </c>
      <c r="F868" s="29" t="s">
        <v>44</v>
      </c>
      <c r="G868" s="29">
        <v>34950</v>
      </c>
      <c r="H868" s="29">
        <v>14950</v>
      </c>
      <c r="I868" s="30" t="s">
        <v>289</v>
      </c>
      <c r="J868" s="31"/>
    </row>
    <row r="869" s="4" customFormat="1" ht="24" customHeight="1" spans="1:10">
      <c r="A869" s="29">
        <f t="shared" si="37"/>
        <v>830</v>
      </c>
      <c r="B869" s="30" t="s">
        <v>1996</v>
      </c>
      <c r="C869" s="31" t="s">
        <v>16</v>
      </c>
      <c r="D869" s="30" t="s">
        <v>1997</v>
      </c>
      <c r="E869" s="31" t="s">
        <v>353</v>
      </c>
      <c r="F869" s="29" t="s">
        <v>90</v>
      </c>
      <c r="G869" s="29">
        <v>12000</v>
      </c>
      <c r="H869" s="29">
        <v>12000</v>
      </c>
      <c r="I869" s="30" t="s">
        <v>1141</v>
      </c>
      <c r="J869" s="189"/>
    </row>
    <row r="870" s="4" customFormat="1" ht="24" customHeight="1" spans="1:10">
      <c r="A870" s="29">
        <f t="shared" si="37"/>
        <v>831</v>
      </c>
      <c r="B870" s="30" t="s">
        <v>1998</v>
      </c>
      <c r="C870" s="31" t="s">
        <v>51</v>
      </c>
      <c r="D870" s="30" t="s">
        <v>1999</v>
      </c>
      <c r="E870" s="31" t="s">
        <v>33</v>
      </c>
      <c r="F870" s="29" t="s">
        <v>111</v>
      </c>
      <c r="G870" s="29">
        <v>7105</v>
      </c>
      <c r="H870" s="29">
        <v>7105</v>
      </c>
      <c r="I870" s="30" t="s">
        <v>2000</v>
      </c>
      <c r="J870" s="31"/>
    </row>
    <row r="871" s="4" customFormat="1" ht="24" customHeight="1" spans="1:10">
      <c r="A871" s="29">
        <f t="shared" si="37"/>
        <v>832</v>
      </c>
      <c r="B871" s="66" t="s">
        <v>2001</v>
      </c>
      <c r="C871" s="31" t="s">
        <v>16</v>
      </c>
      <c r="D871" s="30" t="s">
        <v>2002</v>
      </c>
      <c r="E871" s="31" t="s">
        <v>94</v>
      </c>
      <c r="F871" s="29" t="s">
        <v>90</v>
      </c>
      <c r="G871" s="29">
        <v>4030</v>
      </c>
      <c r="H871" s="29">
        <v>4030</v>
      </c>
      <c r="I871" s="30" t="s">
        <v>100</v>
      </c>
      <c r="J871" s="31"/>
    </row>
    <row r="872" s="4" customFormat="1" ht="24" customHeight="1" spans="1:10">
      <c r="A872" s="29">
        <f t="shared" si="37"/>
        <v>833</v>
      </c>
      <c r="B872" s="66" t="s">
        <v>2003</v>
      </c>
      <c r="C872" s="31" t="s">
        <v>16</v>
      </c>
      <c r="D872" s="30" t="s">
        <v>2004</v>
      </c>
      <c r="E872" s="31" t="s">
        <v>94</v>
      </c>
      <c r="F872" s="29" t="s">
        <v>90</v>
      </c>
      <c r="G872" s="29">
        <v>2972</v>
      </c>
      <c r="H872" s="29">
        <v>2972</v>
      </c>
      <c r="I872" s="30" t="s">
        <v>100</v>
      </c>
      <c r="J872" s="31"/>
    </row>
    <row r="873" s="4" customFormat="1" ht="24" customHeight="1" spans="1:10">
      <c r="A873" s="29">
        <f t="shared" si="37"/>
        <v>834</v>
      </c>
      <c r="B873" s="30" t="s">
        <v>2005</v>
      </c>
      <c r="C873" s="31" t="s">
        <v>16</v>
      </c>
      <c r="D873" s="30" t="s">
        <v>2006</v>
      </c>
      <c r="E873" s="31" t="s">
        <v>110</v>
      </c>
      <c r="F873" s="29" t="s">
        <v>124</v>
      </c>
      <c r="G873" s="29">
        <v>2600</v>
      </c>
      <c r="H873" s="29">
        <v>2600</v>
      </c>
      <c r="I873" s="30" t="s">
        <v>2007</v>
      </c>
      <c r="J873" s="31"/>
    </row>
    <row r="874" s="6" customFormat="1" ht="24.95" customHeight="1" spans="1:10">
      <c r="A874" s="23" t="s">
        <v>2008</v>
      </c>
      <c r="B874" s="24"/>
      <c r="C874" s="24"/>
      <c r="D874" s="24"/>
      <c r="E874" s="24"/>
      <c r="F874" s="25"/>
      <c r="G874" s="26">
        <f>G875+G880+G887</f>
        <v>2878706</v>
      </c>
      <c r="H874" s="26">
        <f t="shared" ref="H874" si="38">H875+H880+H887</f>
        <v>444706</v>
      </c>
      <c r="I874" s="190"/>
      <c r="J874" s="81"/>
    </row>
    <row r="875" s="6" customFormat="1" ht="12" spans="1:10">
      <c r="A875" s="27" t="s">
        <v>2009</v>
      </c>
      <c r="B875" s="20"/>
      <c r="C875" s="20"/>
      <c r="D875" s="20"/>
      <c r="E875" s="20"/>
      <c r="F875" s="21"/>
      <c r="G875" s="28">
        <f>SUM(G876:G879)</f>
        <v>430000</v>
      </c>
      <c r="H875" s="28">
        <f>SUM(H876:H879)</f>
        <v>110000</v>
      </c>
      <c r="I875" s="186"/>
      <c r="J875" s="80"/>
    </row>
    <row r="876" s="4" customFormat="1" ht="24" customHeight="1" spans="1:10">
      <c r="A876" s="29">
        <f>A873+1</f>
        <v>835</v>
      </c>
      <c r="B876" s="30" t="s">
        <v>2010</v>
      </c>
      <c r="C876" s="31" t="s">
        <v>16</v>
      </c>
      <c r="D876" s="30" t="s">
        <v>2011</v>
      </c>
      <c r="E876" s="31" t="s">
        <v>33</v>
      </c>
      <c r="F876" s="29" t="s">
        <v>1022</v>
      </c>
      <c r="G876" s="29">
        <v>200000</v>
      </c>
      <c r="H876" s="29">
        <v>30000</v>
      </c>
      <c r="I876" s="30" t="s">
        <v>2012</v>
      </c>
      <c r="J876" s="31"/>
    </row>
    <row r="877" s="4" customFormat="1" ht="24" customHeight="1" spans="1:10">
      <c r="A877" s="29">
        <f>A876+1</f>
        <v>836</v>
      </c>
      <c r="B877" s="30" t="s">
        <v>2013</v>
      </c>
      <c r="C877" s="31" t="s">
        <v>16</v>
      </c>
      <c r="D877" s="37" t="s">
        <v>2014</v>
      </c>
      <c r="E877" s="31" t="s">
        <v>33</v>
      </c>
      <c r="F877" s="29" t="s">
        <v>1022</v>
      </c>
      <c r="G877" s="29">
        <v>100000</v>
      </c>
      <c r="H877" s="29">
        <v>30000</v>
      </c>
      <c r="I877" s="30" t="s">
        <v>2012</v>
      </c>
      <c r="J877" s="31"/>
    </row>
    <row r="878" s="4" customFormat="1" ht="24" customHeight="1" spans="1:10">
      <c r="A878" s="29">
        <f>A877+1</f>
        <v>837</v>
      </c>
      <c r="B878" s="30" t="s">
        <v>2015</v>
      </c>
      <c r="C878" s="31" t="s">
        <v>16</v>
      </c>
      <c r="D878" s="30" t="s">
        <v>2016</v>
      </c>
      <c r="E878" s="31" t="s">
        <v>333</v>
      </c>
      <c r="F878" s="29" t="s">
        <v>24</v>
      </c>
      <c r="G878" s="29">
        <v>100000</v>
      </c>
      <c r="H878" s="29">
        <v>20000</v>
      </c>
      <c r="I878" s="30" t="s">
        <v>2017</v>
      </c>
      <c r="J878" s="31"/>
    </row>
    <row r="879" s="4" customFormat="1" ht="24" customHeight="1" spans="1:10">
      <c r="A879" s="29">
        <f>A878+1</f>
        <v>838</v>
      </c>
      <c r="B879" s="30" t="s">
        <v>2018</v>
      </c>
      <c r="C879" s="31" t="s">
        <v>16</v>
      </c>
      <c r="D879" s="30" t="s">
        <v>2019</v>
      </c>
      <c r="E879" s="31" t="s">
        <v>33</v>
      </c>
      <c r="F879" s="29" t="s">
        <v>90</v>
      </c>
      <c r="G879" s="29">
        <v>30000</v>
      </c>
      <c r="H879" s="29">
        <v>30000</v>
      </c>
      <c r="I879" s="30" t="s">
        <v>2020</v>
      </c>
      <c r="J879" s="29"/>
    </row>
    <row r="880" s="6" customFormat="1" ht="12.75" customHeight="1" spans="1:10">
      <c r="A880" s="27" t="s">
        <v>2021</v>
      </c>
      <c r="B880" s="20"/>
      <c r="C880" s="20"/>
      <c r="D880" s="20"/>
      <c r="E880" s="20"/>
      <c r="F880" s="21"/>
      <c r="G880" s="28">
        <f>SUM(G881:G886)</f>
        <v>991000</v>
      </c>
      <c r="H880" s="28">
        <f t="shared" ref="H880" si="39">SUM(H881:H886)</f>
        <v>66000</v>
      </c>
      <c r="I880" s="186"/>
      <c r="J880" s="28"/>
    </row>
    <row r="881" s="4" customFormat="1" ht="24" customHeight="1" spans="1:10">
      <c r="A881" s="29">
        <f>A879+1</f>
        <v>839</v>
      </c>
      <c r="B881" s="30" t="s">
        <v>2022</v>
      </c>
      <c r="C881" s="31" t="s">
        <v>16</v>
      </c>
      <c r="D881" s="30" t="s">
        <v>2023</v>
      </c>
      <c r="E881" s="31" t="s">
        <v>33</v>
      </c>
      <c r="F881" s="29" t="s">
        <v>1022</v>
      </c>
      <c r="G881" s="29">
        <v>500000</v>
      </c>
      <c r="H881" s="29">
        <v>20000</v>
      </c>
      <c r="I881" s="30" t="s">
        <v>2017</v>
      </c>
      <c r="J881" s="29"/>
    </row>
    <row r="882" s="4" customFormat="1" ht="24" customHeight="1" spans="1:10">
      <c r="A882" s="29">
        <f>A881+1</f>
        <v>840</v>
      </c>
      <c r="B882" s="30" t="s">
        <v>2024</v>
      </c>
      <c r="C882" s="31" t="s">
        <v>16</v>
      </c>
      <c r="D882" s="30" t="s">
        <v>2025</v>
      </c>
      <c r="E882" s="31" t="s">
        <v>33</v>
      </c>
      <c r="F882" s="29" t="s">
        <v>1022</v>
      </c>
      <c r="G882" s="29">
        <v>250000</v>
      </c>
      <c r="H882" s="29">
        <v>20000</v>
      </c>
      <c r="I882" s="30" t="s">
        <v>2017</v>
      </c>
      <c r="J882" s="29"/>
    </row>
    <row r="883" s="4" customFormat="1" ht="24" customHeight="1" spans="1:10">
      <c r="A883" s="29">
        <f>A882+1</f>
        <v>841</v>
      </c>
      <c r="B883" s="30" t="s">
        <v>2026</v>
      </c>
      <c r="C883" s="31" t="s">
        <v>16</v>
      </c>
      <c r="D883" s="30" t="s">
        <v>2027</v>
      </c>
      <c r="E883" s="31" t="s">
        <v>33</v>
      </c>
      <c r="F883" s="29" t="s">
        <v>1022</v>
      </c>
      <c r="G883" s="29">
        <v>150000</v>
      </c>
      <c r="H883" s="29">
        <v>10000</v>
      </c>
      <c r="I883" s="30" t="s">
        <v>2017</v>
      </c>
      <c r="J883" s="29"/>
    </row>
    <row r="884" s="4" customFormat="1" ht="24" customHeight="1" spans="1:10">
      <c r="A884" s="29">
        <f>A883+1</f>
        <v>842</v>
      </c>
      <c r="B884" s="30" t="s">
        <v>2028</v>
      </c>
      <c r="C884" s="31" t="s">
        <v>16</v>
      </c>
      <c r="D884" s="30" t="s">
        <v>2029</v>
      </c>
      <c r="E884" s="31" t="s">
        <v>28</v>
      </c>
      <c r="F884" s="29" t="s">
        <v>1644</v>
      </c>
      <c r="G884" s="29">
        <v>80000</v>
      </c>
      <c r="H884" s="29">
        <v>5000</v>
      </c>
      <c r="I884" s="30" t="s">
        <v>30</v>
      </c>
      <c r="J884" s="31"/>
    </row>
    <row r="885" s="4" customFormat="1" ht="24" customHeight="1" spans="1:10">
      <c r="A885" s="29">
        <f>A884+1</f>
        <v>843</v>
      </c>
      <c r="B885" s="30" t="s">
        <v>2030</v>
      </c>
      <c r="C885" s="31" t="s">
        <v>16</v>
      </c>
      <c r="D885" s="30" t="s">
        <v>2031</v>
      </c>
      <c r="E885" s="31" t="s">
        <v>33</v>
      </c>
      <c r="F885" s="29" t="s">
        <v>79</v>
      </c>
      <c r="G885" s="29">
        <v>6000</v>
      </c>
      <c r="H885" s="29">
        <v>6000</v>
      </c>
      <c r="I885" s="30" t="s">
        <v>2032</v>
      </c>
      <c r="J885" s="31"/>
    </row>
    <row r="886" s="4" customFormat="1" ht="24" customHeight="1" spans="1:10">
      <c r="A886" s="29">
        <f>A885+1</f>
        <v>844</v>
      </c>
      <c r="B886" s="75" t="s">
        <v>2033</v>
      </c>
      <c r="C886" s="31" t="s">
        <v>16</v>
      </c>
      <c r="D886" s="30" t="s">
        <v>2034</v>
      </c>
      <c r="E886" s="31" t="s">
        <v>33</v>
      </c>
      <c r="F886" s="29" t="s">
        <v>90</v>
      </c>
      <c r="G886" s="29">
        <v>5000</v>
      </c>
      <c r="H886" s="29">
        <v>5000</v>
      </c>
      <c r="I886" s="30" t="s">
        <v>2035</v>
      </c>
      <c r="J886" s="31"/>
    </row>
    <row r="887" s="6" customFormat="1" ht="12.75" customHeight="1" spans="1:10">
      <c r="A887" s="27" t="s">
        <v>2036</v>
      </c>
      <c r="B887" s="20"/>
      <c r="C887" s="20"/>
      <c r="D887" s="20"/>
      <c r="E887" s="20"/>
      <c r="F887" s="21"/>
      <c r="G887" s="28">
        <f>SUM(G888,G889,G890,G891,G892,G893,G894,G895,G896,G897,G898,G899,G900,G901,G886,G902,G903,G904,G905,G906,G907,G908,G909,G910,G911,G912)</f>
        <v>1457706</v>
      </c>
      <c r="H887" s="28">
        <f t="shared" ref="H887" si="40">SUM(H888,H889,H890,H891,H892,H893,H894,H895,H896,H897,H898,H899,H900,H901,H886,H902,H903,H904,H905,H906,H907,H908,H909,H910,H911,H912)</f>
        <v>268706</v>
      </c>
      <c r="I887" s="186"/>
      <c r="J887" s="28"/>
    </row>
    <row r="888" s="4" customFormat="1" ht="24" customHeight="1" spans="1:10">
      <c r="A888" s="29">
        <f>A886+1</f>
        <v>845</v>
      </c>
      <c r="B888" s="30" t="s">
        <v>2037</v>
      </c>
      <c r="C888" s="31" t="s">
        <v>16</v>
      </c>
      <c r="D888" s="30" t="s">
        <v>2038</v>
      </c>
      <c r="E888" s="31" t="s">
        <v>33</v>
      </c>
      <c r="F888" s="29" t="s">
        <v>1022</v>
      </c>
      <c r="G888" s="29">
        <v>250000</v>
      </c>
      <c r="H888" s="29">
        <v>20000</v>
      </c>
      <c r="I888" s="30" t="s">
        <v>2020</v>
      </c>
      <c r="J888" s="31"/>
    </row>
    <row r="889" s="3" customFormat="1" ht="24" customHeight="1" spans="1:10">
      <c r="A889" s="29">
        <f>A888+1</f>
        <v>846</v>
      </c>
      <c r="B889" s="75" t="s">
        <v>2039</v>
      </c>
      <c r="C889" s="31" t="s">
        <v>16</v>
      </c>
      <c r="D889" s="30" t="s">
        <v>2040</v>
      </c>
      <c r="E889" s="31" t="s">
        <v>33</v>
      </c>
      <c r="F889" s="29" t="s">
        <v>1022</v>
      </c>
      <c r="G889" s="29">
        <v>220000</v>
      </c>
      <c r="H889" s="29">
        <v>30000</v>
      </c>
      <c r="I889" s="30" t="s">
        <v>2020</v>
      </c>
      <c r="J889" s="31"/>
    </row>
    <row r="890" s="3" customFormat="1" ht="24" customHeight="1" spans="1:10">
      <c r="A890" s="29">
        <f>A889+1</f>
        <v>847</v>
      </c>
      <c r="B890" s="75" t="s">
        <v>2041</v>
      </c>
      <c r="C890" s="104" t="s">
        <v>16</v>
      </c>
      <c r="D890" s="75" t="s">
        <v>2042</v>
      </c>
      <c r="E890" s="31" t="s">
        <v>33</v>
      </c>
      <c r="F890" s="29" t="s">
        <v>44</v>
      </c>
      <c r="G890" s="29">
        <v>200000</v>
      </c>
      <c r="H890" s="29">
        <v>20000</v>
      </c>
      <c r="I890" s="30" t="s">
        <v>375</v>
      </c>
      <c r="J890" s="31"/>
    </row>
    <row r="891" s="3" customFormat="1" ht="24" customHeight="1" spans="1:10">
      <c r="A891" s="29">
        <f>A890+1</f>
        <v>848</v>
      </c>
      <c r="B891" s="30" t="s">
        <v>2043</v>
      </c>
      <c r="C891" s="31" t="s">
        <v>16</v>
      </c>
      <c r="D891" s="30" t="s">
        <v>2044</v>
      </c>
      <c r="E891" s="31" t="s">
        <v>33</v>
      </c>
      <c r="F891" s="29" t="s">
        <v>1022</v>
      </c>
      <c r="G891" s="29">
        <v>170000</v>
      </c>
      <c r="H891" s="29">
        <v>10000</v>
      </c>
      <c r="I891" s="30" t="s">
        <v>1023</v>
      </c>
      <c r="J891" s="31"/>
    </row>
    <row r="892" s="3" customFormat="1" ht="24" customHeight="1" spans="1:10">
      <c r="A892" s="29">
        <f>A891+1</f>
        <v>849</v>
      </c>
      <c r="B892" s="30" t="s">
        <v>2045</v>
      </c>
      <c r="C892" s="31" t="s">
        <v>16</v>
      </c>
      <c r="D892" s="30" t="s">
        <v>2046</v>
      </c>
      <c r="E892" s="31" t="s">
        <v>33</v>
      </c>
      <c r="F892" s="29" t="s">
        <v>1022</v>
      </c>
      <c r="G892" s="29">
        <v>120000</v>
      </c>
      <c r="H892" s="29">
        <v>5000</v>
      </c>
      <c r="I892" s="30" t="s">
        <v>1023</v>
      </c>
      <c r="J892" s="31"/>
    </row>
    <row r="893" s="3" customFormat="1" ht="24" customHeight="1" spans="1:10">
      <c r="A893" s="29">
        <f t="shared" ref="A893:A912" si="41">A892+1</f>
        <v>850</v>
      </c>
      <c r="B893" s="30" t="s">
        <v>2047</v>
      </c>
      <c r="C893" s="31" t="s">
        <v>16</v>
      </c>
      <c r="D893" s="30" t="s">
        <v>2048</v>
      </c>
      <c r="E893" s="31" t="s">
        <v>33</v>
      </c>
      <c r="F893" s="29" t="s">
        <v>1022</v>
      </c>
      <c r="G893" s="29">
        <v>120000</v>
      </c>
      <c r="H893" s="29">
        <v>5000</v>
      </c>
      <c r="I893" s="30" t="s">
        <v>1023</v>
      </c>
      <c r="J893" s="31"/>
    </row>
    <row r="894" s="3" customFormat="1" ht="24" customHeight="1" spans="1:10">
      <c r="A894" s="29">
        <f t="shared" si="41"/>
        <v>851</v>
      </c>
      <c r="B894" s="75" t="s">
        <v>2049</v>
      </c>
      <c r="C894" s="31" t="s">
        <v>16</v>
      </c>
      <c r="D894" s="30" t="s">
        <v>2050</v>
      </c>
      <c r="E894" s="31" t="s">
        <v>33</v>
      </c>
      <c r="F894" s="29" t="s">
        <v>1022</v>
      </c>
      <c r="G894" s="29">
        <v>100000</v>
      </c>
      <c r="H894" s="29">
        <v>20000</v>
      </c>
      <c r="I894" s="30" t="s">
        <v>2020</v>
      </c>
      <c r="J894" s="31"/>
    </row>
    <row r="895" s="4" customFormat="1" ht="24" customHeight="1" spans="1:10">
      <c r="A895" s="29">
        <f t="shared" si="41"/>
        <v>852</v>
      </c>
      <c r="B895" s="75" t="s">
        <v>2051</v>
      </c>
      <c r="C895" s="31" t="s">
        <v>16</v>
      </c>
      <c r="D895" s="75" t="s">
        <v>2052</v>
      </c>
      <c r="E895" s="31" t="s">
        <v>28</v>
      </c>
      <c r="F895" s="29" t="s">
        <v>1644</v>
      </c>
      <c r="G895" s="29">
        <v>100000</v>
      </c>
      <c r="H895" s="29">
        <v>10000</v>
      </c>
      <c r="I895" s="30" t="s">
        <v>2053</v>
      </c>
      <c r="J895" s="31"/>
    </row>
    <row r="896" s="4" customFormat="1" ht="24" customHeight="1" spans="1:10">
      <c r="A896" s="29">
        <f t="shared" si="41"/>
        <v>853</v>
      </c>
      <c r="B896" s="30" t="s">
        <v>2054</v>
      </c>
      <c r="C896" s="31" t="s">
        <v>16</v>
      </c>
      <c r="D896" s="30" t="s">
        <v>2055</v>
      </c>
      <c r="E896" s="31" t="s">
        <v>33</v>
      </c>
      <c r="F896" s="29" t="s">
        <v>90</v>
      </c>
      <c r="G896" s="29">
        <v>58000</v>
      </c>
      <c r="H896" s="29">
        <v>58000</v>
      </c>
      <c r="I896" s="30" t="s">
        <v>1212</v>
      </c>
      <c r="J896" s="29"/>
    </row>
    <row r="897" s="4" customFormat="1" ht="24" customHeight="1" spans="1:10">
      <c r="A897" s="29">
        <f t="shared" si="41"/>
        <v>854</v>
      </c>
      <c r="B897" s="30" t="s">
        <v>2056</v>
      </c>
      <c r="C897" s="31" t="s">
        <v>16</v>
      </c>
      <c r="D897" s="30" t="s">
        <v>2057</v>
      </c>
      <c r="E897" s="31" t="s">
        <v>33</v>
      </c>
      <c r="F897" s="29" t="s">
        <v>90</v>
      </c>
      <c r="G897" s="29">
        <v>50000</v>
      </c>
      <c r="H897" s="29">
        <v>30000</v>
      </c>
      <c r="I897" s="30" t="s">
        <v>2020</v>
      </c>
      <c r="J897" s="31"/>
    </row>
    <row r="898" s="4" customFormat="1" ht="24" customHeight="1" spans="1:10">
      <c r="A898" s="29">
        <f t="shared" si="41"/>
        <v>855</v>
      </c>
      <c r="B898" s="75" t="s">
        <v>2058</v>
      </c>
      <c r="C898" s="31" t="s">
        <v>16</v>
      </c>
      <c r="D898" s="30" t="s">
        <v>2059</v>
      </c>
      <c r="E898" s="31" t="s">
        <v>23</v>
      </c>
      <c r="F898" s="29" t="s">
        <v>1733</v>
      </c>
      <c r="G898" s="29">
        <v>10000</v>
      </c>
      <c r="H898" s="29">
        <v>1000</v>
      </c>
      <c r="I898" s="30" t="s">
        <v>375</v>
      </c>
      <c r="J898" s="31"/>
    </row>
    <row r="899" s="4" customFormat="1" ht="24" customHeight="1" spans="1:10">
      <c r="A899" s="29">
        <f t="shared" si="41"/>
        <v>856</v>
      </c>
      <c r="B899" s="30" t="s">
        <v>2060</v>
      </c>
      <c r="C899" s="31" t="s">
        <v>16</v>
      </c>
      <c r="D899" s="30" t="s">
        <v>2061</v>
      </c>
      <c r="E899" s="31" t="s">
        <v>33</v>
      </c>
      <c r="F899" s="29" t="s">
        <v>90</v>
      </c>
      <c r="G899" s="29">
        <v>6000</v>
      </c>
      <c r="H899" s="29">
        <v>6000</v>
      </c>
      <c r="I899" s="30" t="s">
        <v>25</v>
      </c>
      <c r="J899" s="31"/>
    </row>
    <row r="900" s="4" customFormat="1" ht="24" customHeight="1" spans="1:10">
      <c r="A900" s="29">
        <f t="shared" si="41"/>
        <v>857</v>
      </c>
      <c r="B900" s="75" t="s">
        <v>2062</v>
      </c>
      <c r="C900" s="31" t="s">
        <v>16</v>
      </c>
      <c r="D900" s="30" t="s">
        <v>2063</v>
      </c>
      <c r="E900" s="31" t="s">
        <v>23</v>
      </c>
      <c r="F900" s="29" t="s">
        <v>322</v>
      </c>
      <c r="G900" s="29">
        <v>6000</v>
      </c>
      <c r="H900" s="29">
        <v>6000</v>
      </c>
      <c r="I900" s="30" t="s">
        <v>375</v>
      </c>
      <c r="J900" s="31"/>
    </row>
    <row r="901" s="9" customFormat="1" ht="24" customHeight="1" spans="1:10">
      <c r="A901" s="29">
        <f t="shared" si="41"/>
        <v>858</v>
      </c>
      <c r="B901" s="75" t="s">
        <v>2064</v>
      </c>
      <c r="C901" s="31" t="s">
        <v>16</v>
      </c>
      <c r="D901" s="30" t="s">
        <v>2065</v>
      </c>
      <c r="E901" s="31" t="s">
        <v>23</v>
      </c>
      <c r="F901" s="29" t="s">
        <v>322</v>
      </c>
      <c r="G901" s="29">
        <v>5200</v>
      </c>
      <c r="H901" s="29">
        <v>5200</v>
      </c>
      <c r="I901" s="30" t="s">
        <v>375</v>
      </c>
      <c r="J901" s="31"/>
    </row>
    <row r="902" s="4" customFormat="1" ht="24" customHeight="1" spans="1:10">
      <c r="A902" s="29">
        <f t="shared" si="41"/>
        <v>859</v>
      </c>
      <c r="B902" s="75" t="s">
        <v>2066</v>
      </c>
      <c r="C902" s="31" t="s">
        <v>16</v>
      </c>
      <c r="D902" s="30" t="s">
        <v>2067</v>
      </c>
      <c r="E902" s="31" t="s">
        <v>33</v>
      </c>
      <c r="F902" s="29" t="s">
        <v>90</v>
      </c>
      <c r="G902" s="29">
        <v>5000</v>
      </c>
      <c r="H902" s="29">
        <v>5000</v>
      </c>
      <c r="I902" s="30" t="s">
        <v>1037</v>
      </c>
      <c r="J902" s="31"/>
    </row>
    <row r="903" s="4" customFormat="1" ht="24" customHeight="1" spans="1:10">
      <c r="A903" s="29">
        <f t="shared" si="41"/>
        <v>860</v>
      </c>
      <c r="B903" s="75" t="s">
        <v>2068</v>
      </c>
      <c r="C903" s="31" t="s">
        <v>16</v>
      </c>
      <c r="D903" s="30" t="s">
        <v>2069</v>
      </c>
      <c r="E903" s="31" t="s">
        <v>33</v>
      </c>
      <c r="F903" s="29" t="s">
        <v>90</v>
      </c>
      <c r="G903" s="29">
        <v>5000</v>
      </c>
      <c r="H903" s="29">
        <v>5000</v>
      </c>
      <c r="I903" s="30" t="s">
        <v>1483</v>
      </c>
      <c r="J903" s="31"/>
    </row>
    <row r="904" s="4" customFormat="1" ht="24" customHeight="1" spans="1:10">
      <c r="A904" s="29">
        <f t="shared" si="41"/>
        <v>861</v>
      </c>
      <c r="B904" s="75" t="s">
        <v>2070</v>
      </c>
      <c r="C904" s="31" t="s">
        <v>16</v>
      </c>
      <c r="D904" s="30" t="s">
        <v>2071</v>
      </c>
      <c r="E904" s="31" t="s">
        <v>33</v>
      </c>
      <c r="F904" s="29" t="s">
        <v>159</v>
      </c>
      <c r="G904" s="29">
        <v>5000</v>
      </c>
      <c r="H904" s="29">
        <v>5000</v>
      </c>
      <c r="I904" s="30" t="s">
        <v>2072</v>
      </c>
      <c r="J904" s="31"/>
    </row>
    <row r="905" s="4" customFormat="1" ht="24" customHeight="1" spans="1:10">
      <c r="A905" s="29">
        <f t="shared" si="41"/>
        <v>862</v>
      </c>
      <c r="B905" s="75" t="s">
        <v>2073</v>
      </c>
      <c r="C905" s="31" t="s">
        <v>16</v>
      </c>
      <c r="D905" s="30" t="s">
        <v>2074</v>
      </c>
      <c r="E905" s="31" t="s">
        <v>23</v>
      </c>
      <c r="F905" s="29" t="s">
        <v>1381</v>
      </c>
      <c r="G905" s="29">
        <v>5000</v>
      </c>
      <c r="H905" s="29">
        <v>5000</v>
      </c>
      <c r="I905" s="30" t="s">
        <v>375</v>
      </c>
      <c r="J905" s="31"/>
    </row>
    <row r="906" s="4" customFormat="1" ht="24" customHeight="1" spans="1:10">
      <c r="A906" s="29">
        <f t="shared" si="41"/>
        <v>863</v>
      </c>
      <c r="B906" s="75" t="s">
        <v>2075</v>
      </c>
      <c r="C906" s="31" t="s">
        <v>51</v>
      </c>
      <c r="D906" s="30" t="s">
        <v>2076</v>
      </c>
      <c r="E906" s="31" t="s">
        <v>110</v>
      </c>
      <c r="F906" s="29" t="s">
        <v>79</v>
      </c>
      <c r="G906" s="29">
        <v>3860</v>
      </c>
      <c r="H906" s="29">
        <v>3860</v>
      </c>
      <c r="I906" s="30" t="s">
        <v>2077</v>
      </c>
      <c r="J906" s="31"/>
    </row>
    <row r="907" s="4" customFormat="1" ht="24" customHeight="1" spans="1:10">
      <c r="A907" s="29">
        <f t="shared" si="41"/>
        <v>864</v>
      </c>
      <c r="B907" s="191" t="s">
        <v>2078</v>
      </c>
      <c r="C907" s="31" t="s">
        <v>16</v>
      </c>
      <c r="D907" s="30" t="s">
        <v>2079</v>
      </c>
      <c r="E907" s="31" t="s">
        <v>33</v>
      </c>
      <c r="F907" s="29" t="s">
        <v>90</v>
      </c>
      <c r="G907" s="29">
        <v>3000</v>
      </c>
      <c r="H907" s="29">
        <v>3000</v>
      </c>
      <c r="I907" s="30" t="s">
        <v>1037</v>
      </c>
      <c r="J907" s="31"/>
    </row>
    <row r="908" s="4" customFormat="1" ht="24" customHeight="1" spans="1:10">
      <c r="A908" s="29">
        <f t="shared" si="41"/>
        <v>865</v>
      </c>
      <c r="B908" s="191" t="s">
        <v>2080</v>
      </c>
      <c r="C908" s="31" t="s">
        <v>16</v>
      </c>
      <c r="D908" s="30" t="s">
        <v>2081</v>
      </c>
      <c r="E908" s="31" t="s">
        <v>23</v>
      </c>
      <c r="F908" s="29" t="s">
        <v>1381</v>
      </c>
      <c r="G908" s="29">
        <v>3000</v>
      </c>
      <c r="H908" s="29">
        <v>3000</v>
      </c>
      <c r="I908" s="30" t="s">
        <v>375</v>
      </c>
      <c r="J908" s="31"/>
    </row>
    <row r="909" s="4" customFormat="1" ht="24" customHeight="1" spans="1:10">
      <c r="A909" s="29">
        <f t="shared" si="41"/>
        <v>866</v>
      </c>
      <c r="B909" s="184" t="s">
        <v>2082</v>
      </c>
      <c r="C909" s="121" t="s">
        <v>16</v>
      </c>
      <c r="D909" s="177" t="s">
        <v>2083</v>
      </c>
      <c r="E909" s="121" t="s">
        <v>33</v>
      </c>
      <c r="F909" s="178" t="s">
        <v>90</v>
      </c>
      <c r="G909" s="178">
        <v>2146</v>
      </c>
      <c r="H909" s="178">
        <v>2146</v>
      </c>
      <c r="I909" s="177" t="s">
        <v>889</v>
      </c>
      <c r="J909" s="121"/>
    </row>
    <row r="910" s="9" customFormat="1" ht="24" customHeight="1" spans="1:10">
      <c r="A910" s="29">
        <f t="shared" si="41"/>
        <v>867</v>
      </c>
      <c r="B910" s="30" t="s">
        <v>2084</v>
      </c>
      <c r="C910" s="31" t="s">
        <v>51</v>
      </c>
      <c r="D910" s="30" t="s">
        <v>2085</v>
      </c>
      <c r="E910" s="152" t="s">
        <v>33</v>
      </c>
      <c r="F910" s="178" t="s">
        <v>90</v>
      </c>
      <c r="G910" s="29">
        <v>2000</v>
      </c>
      <c r="H910" s="29">
        <v>2000</v>
      </c>
      <c r="I910" s="30" t="s">
        <v>2086</v>
      </c>
      <c r="J910" s="31"/>
    </row>
    <row r="911" s="4" customFormat="1" ht="24" customHeight="1" spans="1:10">
      <c r="A911" s="29">
        <f t="shared" si="41"/>
        <v>868</v>
      </c>
      <c r="B911" s="75" t="s">
        <v>2087</v>
      </c>
      <c r="C911" s="31" t="s">
        <v>16</v>
      </c>
      <c r="D911" s="30" t="s">
        <v>2088</v>
      </c>
      <c r="E911" s="31" t="s">
        <v>33</v>
      </c>
      <c r="F911" s="29" t="s">
        <v>124</v>
      </c>
      <c r="G911" s="29">
        <v>2000</v>
      </c>
      <c r="H911" s="29">
        <v>2000</v>
      </c>
      <c r="I911" s="30" t="s">
        <v>2089</v>
      </c>
      <c r="J911" s="31"/>
    </row>
    <row r="912" s="9" customFormat="1" ht="24" customHeight="1" spans="1:10">
      <c r="A912" s="29">
        <f t="shared" si="41"/>
        <v>869</v>
      </c>
      <c r="B912" s="75" t="s">
        <v>2090</v>
      </c>
      <c r="C912" s="31" t="s">
        <v>16</v>
      </c>
      <c r="D912" s="30" t="s">
        <v>2091</v>
      </c>
      <c r="E912" s="31" t="s">
        <v>33</v>
      </c>
      <c r="F912" s="29" t="s">
        <v>90</v>
      </c>
      <c r="G912" s="29">
        <v>1500</v>
      </c>
      <c r="H912" s="29">
        <v>1500</v>
      </c>
      <c r="I912" s="30" t="s">
        <v>1037</v>
      </c>
      <c r="J912" s="31"/>
    </row>
  </sheetData>
  <autoFilter ref="A3:J912">
    <extLst/>
  </autoFilter>
  <sortState ref="A867:L892">
    <sortCondition ref="G867:G892" descending="1"/>
  </sortState>
  <mergeCells count="42">
    <mergeCell ref="A1:B1"/>
    <mergeCell ref="A2:J2"/>
    <mergeCell ref="A4:F4"/>
    <mergeCell ref="A5:F5"/>
    <mergeCell ref="A6:F6"/>
    <mergeCell ref="A67:F67"/>
    <mergeCell ref="A79:F79"/>
    <mergeCell ref="A110:F110"/>
    <mergeCell ref="A121:F121"/>
    <mergeCell ref="A122:F122"/>
    <mergeCell ref="A157:F157"/>
    <mergeCell ref="A190:F190"/>
    <mergeCell ref="A238:F238"/>
    <mergeCell ref="A275:F275"/>
    <mergeCell ref="A303:F303"/>
    <mergeCell ref="A328:F328"/>
    <mergeCell ref="A341:F341"/>
    <mergeCell ref="A349:F349"/>
    <mergeCell ref="A350:F350"/>
    <mergeCell ref="A419:F419"/>
    <mergeCell ref="A424:F424"/>
    <mergeCell ref="A432:F432"/>
    <mergeCell ref="A463:F463"/>
    <mergeCell ref="A473:F473"/>
    <mergeCell ref="A556:F556"/>
    <mergeCell ref="A573:F573"/>
    <mergeCell ref="A574:F574"/>
    <mergeCell ref="A625:F625"/>
    <mergeCell ref="A656:F656"/>
    <mergeCell ref="A669:F669"/>
    <mergeCell ref="A682:F682"/>
    <mergeCell ref="A683:F683"/>
    <mergeCell ref="A715:F715"/>
    <mergeCell ref="A723:F723"/>
    <mergeCell ref="A726:F726"/>
    <mergeCell ref="A792:F792"/>
    <mergeCell ref="A839:F839"/>
    <mergeCell ref="A866:F866"/>
    <mergeCell ref="A874:F874"/>
    <mergeCell ref="A875:F875"/>
    <mergeCell ref="A880:F880"/>
    <mergeCell ref="A887:F887"/>
  </mergeCells>
  <conditionalFormatting sqref="A1">
    <cfRule type="duplicateValues" dxfId="0" priority="1"/>
  </conditionalFormatting>
  <conditionalFormatting sqref="B49">
    <cfRule type="duplicateValues" dxfId="0" priority="32"/>
  </conditionalFormatting>
  <conditionalFormatting sqref="B53">
    <cfRule type="duplicateValues" dxfId="0" priority="31"/>
  </conditionalFormatting>
  <conditionalFormatting sqref="B60">
    <cfRule type="duplicateValues" dxfId="0" priority="30"/>
  </conditionalFormatting>
  <conditionalFormatting sqref="B64">
    <cfRule type="duplicateValues" dxfId="0" priority="29"/>
  </conditionalFormatting>
  <conditionalFormatting sqref="B67">
    <cfRule type="duplicateValues" dxfId="0" priority="48"/>
  </conditionalFormatting>
  <conditionalFormatting sqref="B72">
    <cfRule type="duplicateValues" dxfId="0" priority="28"/>
  </conditionalFormatting>
  <conditionalFormatting sqref="B77">
    <cfRule type="duplicateValues" dxfId="0" priority="26"/>
  </conditionalFormatting>
  <conditionalFormatting sqref="B80">
    <cfRule type="duplicateValues" dxfId="0" priority="33"/>
  </conditionalFormatting>
  <conditionalFormatting sqref="B100">
    <cfRule type="duplicateValues" dxfId="0" priority="203"/>
  </conditionalFormatting>
  <conditionalFormatting sqref="B108">
    <cfRule type="duplicateValues" dxfId="0" priority="25"/>
  </conditionalFormatting>
  <conditionalFormatting sqref="B240">
    <cfRule type="duplicateValues" dxfId="0" priority="45"/>
  </conditionalFormatting>
  <conditionalFormatting sqref="B265">
    <cfRule type="duplicateValues" dxfId="0" priority="44"/>
  </conditionalFormatting>
  <conditionalFormatting sqref="B270">
    <cfRule type="duplicateValues" dxfId="0" priority="43"/>
  </conditionalFormatting>
  <conditionalFormatting sqref="B272">
    <cfRule type="duplicateValues" dxfId="0" priority="42"/>
  </conditionalFormatting>
  <conditionalFormatting sqref="B273">
    <cfRule type="duplicateValues" dxfId="0" priority="41"/>
  </conditionalFormatting>
  <conditionalFormatting sqref="B301">
    <cfRule type="duplicateValues" dxfId="0" priority="23"/>
  </conditionalFormatting>
  <conditionalFormatting sqref="B320">
    <cfRule type="duplicateValues" dxfId="0" priority="22"/>
  </conditionalFormatting>
  <conditionalFormatting sqref="B385">
    <cfRule type="duplicateValues" dxfId="0" priority="21"/>
  </conditionalFormatting>
  <conditionalFormatting sqref="B391">
    <cfRule type="duplicateValues" dxfId="0" priority="39"/>
  </conditionalFormatting>
  <conditionalFormatting sqref="B400">
    <cfRule type="duplicateValues" dxfId="0" priority="20"/>
  </conditionalFormatting>
  <conditionalFormatting sqref="B417">
    <cfRule type="duplicateValues" dxfId="0" priority="19"/>
  </conditionalFormatting>
  <conditionalFormatting sqref="B446">
    <cfRule type="duplicateValues" dxfId="0" priority="18"/>
  </conditionalFormatting>
  <conditionalFormatting sqref="B449">
    <cfRule type="duplicateValues" dxfId="0" priority="17"/>
  </conditionalFormatting>
  <conditionalFormatting sqref="B501">
    <cfRule type="duplicateValues" dxfId="0" priority="16"/>
  </conditionalFormatting>
  <conditionalFormatting sqref="D501">
    <cfRule type="duplicateValues" dxfId="0" priority="15"/>
  </conditionalFormatting>
  <conditionalFormatting sqref="B519">
    <cfRule type="duplicateValues" dxfId="0" priority="14"/>
  </conditionalFormatting>
  <conditionalFormatting sqref="D519">
    <cfRule type="duplicateValues" dxfId="0" priority="13"/>
  </conditionalFormatting>
  <conditionalFormatting sqref="B540">
    <cfRule type="duplicateValues" dxfId="0" priority="12"/>
  </conditionalFormatting>
  <conditionalFormatting sqref="D540">
    <cfRule type="duplicateValues" dxfId="0" priority="11"/>
  </conditionalFormatting>
  <conditionalFormatting sqref="B543">
    <cfRule type="duplicateValues" dxfId="0" priority="10"/>
  </conditionalFormatting>
  <conditionalFormatting sqref="D543">
    <cfRule type="duplicateValues" dxfId="0" priority="9"/>
  </conditionalFormatting>
  <conditionalFormatting sqref="B554">
    <cfRule type="duplicateValues" dxfId="0" priority="8"/>
  </conditionalFormatting>
  <conditionalFormatting sqref="D554">
    <cfRule type="duplicateValues" dxfId="0" priority="7"/>
  </conditionalFormatting>
  <conditionalFormatting sqref="B627">
    <cfRule type="duplicateValues" dxfId="0" priority="2"/>
  </conditionalFormatting>
  <conditionalFormatting sqref="B654">
    <cfRule type="duplicateValues" dxfId="0" priority="6"/>
  </conditionalFormatting>
  <conditionalFormatting sqref="C704">
    <cfRule type="duplicateValues" dxfId="0" priority="37"/>
  </conditionalFormatting>
  <conditionalFormatting sqref="C713">
    <cfRule type="duplicateValues" dxfId="0" priority="38"/>
  </conditionalFormatting>
  <conditionalFormatting sqref="B789">
    <cfRule type="duplicateValues" dxfId="0" priority="5"/>
  </conditionalFormatting>
  <conditionalFormatting sqref="D789">
    <cfRule type="duplicateValues" dxfId="0" priority="4"/>
  </conditionalFormatting>
  <conditionalFormatting sqref="B839">
    <cfRule type="duplicateValues" dxfId="0" priority="3"/>
  </conditionalFormatting>
  <conditionalFormatting sqref="B842">
    <cfRule type="duplicateValues" dxfId="0" priority="47"/>
  </conditionalFormatting>
  <conditionalFormatting sqref="B902">
    <cfRule type="duplicateValues" dxfId="0" priority="36"/>
  </conditionalFormatting>
  <conditionalFormatting sqref="B911">
    <cfRule type="duplicateValues" dxfId="0" priority="35"/>
  </conditionalFormatting>
  <conditionalFormatting sqref="B76:B77">
    <cfRule type="duplicateValues" dxfId="0" priority="27"/>
  </conditionalFormatting>
  <conditionalFormatting sqref="B126:B136">
    <cfRule type="duplicateValues" dxfId="0" priority="193"/>
  </conditionalFormatting>
  <conditionalFormatting sqref="B903:B910 B843:B901 B670:B838 B840:B841 B912 B68:B99 B39:B66 B241:B264 B392:B655 B657:B661 B666:B668 B137:B239 B271 B266:B269 B350:B390 B7:B37 B101:B125 B274:B348">
    <cfRule type="duplicateValues" dxfId="0" priority="249"/>
  </conditionalFormatting>
  <printOptions horizontalCentered="1"/>
  <pageMargins left="0.31496062992126" right="0.31496062992126" top="0.590551181102362" bottom="0.708661417322835" header="0.511811023622047" footer="0.511811023622047"/>
  <pageSetup paperSize="9" firstPageNumber="122" orientation="landscape"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第五轮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Windows10</dc:creator>
  <cp:lastModifiedBy>lenovo</cp:lastModifiedBy>
  <dcterms:created xsi:type="dcterms:W3CDTF">1996-12-17T01:32:00Z</dcterms:created>
  <cp:lastPrinted>2021-09-08T00:43:00Z</cp:lastPrinted>
  <dcterms:modified xsi:type="dcterms:W3CDTF">2021-09-09T03:11:46Z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